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000" windowHeight="7560" tabRatio="803" activeTab="2"/>
  </bookViews>
  <sheets>
    <sheet name="Γραφήματα1" sheetId="1" r:id="rId1"/>
    <sheet name="Γραφήματα2" sheetId="2" r:id="rId2"/>
    <sheet name="Γραφήματα3" sheetId="3" r:id="rId3"/>
    <sheet name="ΥΠΕΠΘ (ΠΙΝΑΚΑΣ 4)" sheetId="4" r:id="rId4"/>
    <sheet name="Αναλυτικά" sheetId="5" r:id="rId5"/>
    <sheet name="% επίτευξη στόχου" sheetId="6" r:id="rId6"/>
    <sheet name="% επίτευξη στόχου υποχρεωτικών" sheetId="7" r:id="rId7"/>
    <sheet name="Συγκεντρωτικά" sheetId="8" r:id="rId8"/>
  </sheets>
  <externalReferences>
    <externalReference r:id="rId11"/>
    <externalReference r:id="rId12"/>
  </externalReferences>
  <definedNames>
    <definedName name="_xlnm.Print_Area" localSheetId="5">'% επίτευξη στόχου'!$A$1:$W$9</definedName>
    <definedName name="_xlnm.Print_Area" localSheetId="6">'% επίτευξη στόχου υποχρεωτικών'!$A$1:$J$38</definedName>
    <definedName name="_xlnm.Print_Area" localSheetId="4">'Αναλυτικά'!$A$1:$M$39</definedName>
    <definedName name="_xlnm.Print_Area" localSheetId="0">'Γραφήματα1'!$A$1:$J$36</definedName>
    <definedName name="_xlnm.Print_Area" localSheetId="7">'Συγκεντρωτικά'!$A$1:$K$12</definedName>
    <definedName name="_xlnm.Print_Area" localSheetId="3">'ΥΠΕΠΘ (ΠΙΝΑΚΑΣ 4)'!$A$1:$M$43</definedName>
  </definedNames>
  <calcPr fullCalcOnLoad="1"/>
</workbook>
</file>

<file path=xl/sharedStrings.xml><?xml version="1.0" encoding="utf-8"?>
<sst xmlns="http://schemas.openxmlformats.org/spreadsheetml/2006/main" count="422" uniqueCount="111">
  <si>
    <t>ΦΥΣΙΚΗ</t>
  </si>
  <si>
    <t>ΧΗΜΕΙΑ</t>
  </si>
  <si>
    <t>ΒΙΟΛΟΓΙΑ</t>
  </si>
  <si>
    <t>Τάξη</t>
  </si>
  <si>
    <t>Μετωπικά</t>
  </si>
  <si>
    <t>Με 
Επίδειξη</t>
  </si>
  <si>
    <t>ΣΥΝΟΛΟ</t>
  </si>
  <si>
    <t>Τίτλοι Εργαστηριακών Δραστηριοτήτων</t>
  </si>
  <si>
    <t>Μάθημα</t>
  </si>
  <si>
    <t>Φυσική</t>
  </si>
  <si>
    <t>Γ</t>
  </si>
  <si>
    <t>Β</t>
  </si>
  <si>
    <t>Βιολογία</t>
  </si>
  <si>
    <t>Α</t>
  </si>
  <si>
    <t>Χημεία</t>
  </si>
  <si>
    <t>Συνολικός αριθμός εργαστηριακών δραστηριοτήτων σε όλα τα τμήματα</t>
  </si>
  <si>
    <t>Άθροισμα τμημάτων ανά τάξη</t>
  </si>
  <si>
    <t>ΓΕΝΙΚΟ ΣΥΝΟΛΟ</t>
  </si>
  <si>
    <t>ΠΙΝΑΚΑΣ 4 (από ΕΚΦΕ προς ΓΡΑΦΕΙΟ ΕΡΓΑΣΤΗΡΙΩΝ - ΣΥΓΚΕΝΤΡΩΤΙΚΟΣ ΓΥΜΝΑΣΙΩΝ)</t>
  </si>
  <si>
    <t xml:space="preserve">Σύνολο
τμημάτων
</t>
  </si>
  <si>
    <t xml:space="preserve">Σύνολο
εργαστ.δραστ/των που πραγματοποιήθηκαν
</t>
  </si>
  <si>
    <t xml:space="preserve"> Α'  </t>
  </si>
  <si>
    <t>Β'</t>
  </si>
  <si>
    <t xml:space="preserve"> Γ'  </t>
  </si>
  <si>
    <t>ΑΝΑΛΥΤΙΚΟΣ ΠΙΝΑΚΑΣ ΓΥΜΝΑΣΙΩΝ (από ΕΚΦΕ προς ΓΡΑΦΕΙΟ ΕΡΓΑΣΤΗΡΙΩΝ)</t>
  </si>
  <si>
    <t>ΤΑΞΗ Α'</t>
  </si>
  <si>
    <t>ΤΑΞΗ Β'</t>
  </si>
  <si>
    <t>ΤΑΞΗ Γ'</t>
  </si>
  <si>
    <t>ΕΠΙΜΕΡΟΥΣ ΣΥΝΟΛΑ (για τις υποχρεωτικές)</t>
  </si>
  <si>
    <r>
      <t xml:space="preserve">ΕΚΦΕ: </t>
    </r>
    <r>
      <rPr>
        <b/>
        <sz val="16"/>
        <rFont val="Arial"/>
        <family val="2"/>
      </rPr>
      <t>Καρδίτσας</t>
    </r>
  </si>
  <si>
    <r>
      <t xml:space="preserve">ΕΚΦΕ: </t>
    </r>
    <r>
      <rPr>
        <b/>
        <sz val="16"/>
        <rFont val="Arial"/>
        <family val="2"/>
      </rPr>
      <t>ΚΑΡΔΙΤΣΑΣ</t>
    </r>
  </si>
  <si>
    <r>
      <t>ΕΚΦΕ: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Ν. Καρδίτσας</t>
    </r>
  </si>
  <si>
    <t xml:space="preserve">Άθροισμα τμημάτων ανά τάξη
</t>
  </si>
  <si>
    <t>Σύνολο εργαστηριακών δραστηριοτήτων που πραγματοποιήθηκαν σε όλα τα τμήματα</t>
  </si>
  <si>
    <t>Ποσοστό επίτευξης στόχου</t>
  </si>
  <si>
    <t>Μετωπικά                                               (Αριθμός δραστηριοτήτων                                    &amp; ποσοστό επί των πραγματοποιηθεισών)</t>
  </si>
  <si>
    <t>Με Επίδειξη                                               (Αριθμός δραστηριοτήτων                                    &amp; ποσοστό επί των πραγματοποιηθεισών)</t>
  </si>
  <si>
    <t>Α' Γυμνασίου</t>
  </si>
  <si>
    <t>Β' Γυμνασίου</t>
  </si>
  <si>
    <t>Γ' Γυμνασίου</t>
  </si>
  <si>
    <t>Συνολικά      ανά μάθημα</t>
  </si>
  <si>
    <t>Τίτλος 
Εργαστηριακής Δραστηριότητας</t>
  </si>
  <si>
    <t xml:space="preserve">  Μάθημα</t>
  </si>
  <si>
    <t>Αριθμός τμημάτων που πραγματοποίησαν την εργαστ. δραστηριότητα</t>
  </si>
  <si>
    <t>Μετωπικά                        (Αριθμός δραστηριοτήτων        &amp; ποσοστό επί των πραγματοποιηθεισών)</t>
  </si>
  <si>
    <t>Με Επίδειξη                        (Αριθμός δραστηριοτήτων        &amp; ποσοστό επί των πραγματοποιηθεισών)</t>
  </si>
  <si>
    <t>Σύνολο - Α Γυμνασίου</t>
  </si>
  <si>
    <t>Σύνολο - Β Γυμνασίου</t>
  </si>
  <si>
    <t>Σύνολο - Γ Γυμνασίου</t>
  </si>
  <si>
    <t>Γενικό Σύνολο</t>
  </si>
  <si>
    <t>Σύνολο για Φυσική</t>
  </si>
  <si>
    <t>Σύνολο για Χημεία</t>
  </si>
  <si>
    <t>Σύνολο για Βιολογία</t>
  </si>
  <si>
    <r>
      <t xml:space="preserve">ΕΚΦΕ: </t>
    </r>
    <r>
      <rPr>
        <b/>
        <sz val="16"/>
        <rFont val="Arial"/>
        <family val="2"/>
      </rPr>
      <t>Ν. Καρδίτσας</t>
    </r>
  </si>
  <si>
    <t xml:space="preserve">Συγκεντρωτική Κατάσταση Εργαστηριακών Δραστηριοτήτων </t>
  </si>
  <si>
    <t>Αριθμός τμημάτων / τάξη όλων των Γυμνασίων</t>
  </si>
  <si>
    <t>Με επίδειξη</t>
  </si>
  <si>
    <t>2005-06</t>
  </si>
  <si>
    <t xml:space="preserve">Μέτρηση μήκους, εμβαδού, όγκου (1) </t>
  </si>
  <si>
    <t xml:space="preserve">Μέτρηση βάρους, μάζας και πυκνότητας (2) </t>
  </si>
  <si>
    <t>ΑΝΑΛΥΤΙΚΑ ΑΝΑ ΜΑΘΗΜΑ ΚΑΙ ΑΝΑ ΤΑΞΗ</t>
  </si>
  <si>
    <t>ΜΕΡΙΚΟ ΣΥΝΟΛΟ ΦΥΣΙΚΗΣ</t>
  </si>
  <si>
    <t>ΜΕΡΙΚΟ ΣΥΝΟΛΟ ΧΗΜΕΙΑΣ</t>
  </si>
  <si>
    <t>ΜΕΡΙΚΟ ΣΥΝΟΛΟ ΒΙΟΛΟΓΙΑΣ</t>
  </si>
  <si>
    <t xml:space="preserve"> ΣΥΓΚΕΝΤΡΩΤΙΚΟΣ ΠΙΝΑΚΑΣ ΓΥΜΝΑΣΙΩΝ</t>
  </si>
  <si>
    <t>2006-07</t>
  </si>
  <si>
    <t>Όλα τα μαθήματα</t>
  </si>
  <si>
    <t>Μελέτη της ευθύγραμμης ομαλής κίνησης (4)</t>
  </si>
  <si>
    <t>Άνωση - Αρχή του Αρχιμήδη (9)</t>
  </si>
  <si>
    <t>Παρατήρηση πρωτοζώων (2)</t>
  </si>
  <si>
    <t>Παρατήρηση φυτικών και ζωικών ιστών (4)</t>
  </si>
  <si>
    <t>Παρατήρηση χρωμοσωμάτων (9)</t>
  </si>
  <si>
    <t>Η επέμβαση της τύχης στη δημιουργία γαμετών (11)</t>
  </si>
  <si>
    <t>Μικροσκοπική παρατήρηση φυτικών κυττάρων (1)</t>
  </si>
  <si>
    <t>Μικροσκοπική παρατήρηση ζωικών κυττάρων (2)</t>
  </si>
  <si>
    <t>Η σημασία του φωτός για τη φωτοσύνθεση (4)</t>
  </si>
  <si>
    <t xml:space="preserve">Ανίχνευση λιπών, πρωτεϊνών, σακχάρων και αμύλου σε τρόφιμα (10) </t>
  </si>
  <si>
    <t>6η εργ. άσκηση: Πείραμα 6.1. Σύγκριση της δραστικότητας σιδήρου-χαλκού</t>
  </si>
  <si>
    <t>8η εργ. άσκηση: Πείραμα 8.1 Ανίχνευση ιόντων χλωρίου, βρομίου και ιωδίου με τη βοήθεια διαλύματος νιτρικού αργύρου</t>
  </si>
  <si>
    <t>Εξέταση της δυνατότητας διάλυσης ορισμένων υλικών στο νερό (2)</t>
  </si>
  <si>
    <t>Παρασκευή διαλυμάτων ορισμένης περιεκτικότητας (3)</t>
  </si>
  <si>
    <t>Διαχωρισμός μιγμάτων (4)</t>
  </si>
  <si>
    <t>Παρασκευή οξυγόνου με διάσπαση υπεροξειδίου του υδρογόνου - Ανίχνευση οξυγόνου (8)</t>
  </si>
  <si>
    <t>Τμήματα x5 [Γ'] ή x5 [Α'] = Προβλεπόμενες να γίνουν εργαστηριακές δραστηριότητες</t>
  </si>
  <si>
    <r>
      <t xml:space="preserve">Γενικό σύνολο </t>
    </r>
    <r>
      <rPr>
        <sz val="10"/>
        <rFont val="Arial"/>
        <family val="2"/>
      </rPr>
      <t>4 ή 5 μαθήματα</t>
    </r>
  </si>
  <si>
    <t>2007-08</t>
  </si>
  <si>
    <t>ΕΚΦΕ: ΚΑΡΔΙΤΣΑΣ</t>
  </si>
  <si>
    <t>ΣΥΝΟΛΟ ΓΥΜΝΑΣΙΩΝ (αριθμός): 27</t>
  </si>
  <si>
    <t>Άθροισμα των τμημάτων ανά τάξη όλων των Γυμνασίων</t>
  </si>
  <si>
    <t>Αριθμός τμημάτων που πραγματοποίησαν την εργ. δραστηριότητα σε όλα τα Γυμνάσια</t>
  </si>
  <si>
    <t>Ηλεκτροστατικές αλληλεπιδράσεις (1)</t>
  </si>
  <si>
    <t>Ο Νόμος του Ohm (2)</t>
  </si>
  <si>
    <t>Σύνδεση αντιστατών σε σειρά ή παράλληλη σύνδεση αντιστατών (4 ή 5)</t>
  </si>
  <si>
    <t>Πειραματικός έλεγχος των νόμων του απλού εκκρεμούς (7)</t>
  </si>
  <si>
    <t>Συγκλίνοντες φακοί (13)</t>
  </si>
  <si>
    <t>Νόμος του Hooke (7)</t>
  </si>
  <si>
    <t>Απομόνωση νουκλεϊκών οξέων (10)</t>
  </si>
  <si>
    <t xml:space="preserve"> Η μεταφορά ουσιών στα φυτά (5)</t>
  </si>
  <si>
    <t>1η και 2η εργ. άσκηση: Πείραμα 1.4 Ο δείκτης κόκκινο λάχανο, Πείραμα 2.3 Ο δείκτης που περιέχεται στο κόκκινο λάχανο στη βασική περιοχή</t>
  </si>
  <si>
    <t>1η εργ. άσκηση: Πείραμα 1.7 Η αντίδραση των οξέων με το μάρμαρο</t>
  </si>
  <si>
    <r>
      <t>Σύνολο Γυμνασίων:</t>
    </r>
    <r>
      <rPr>
        <b/>
        <sz val="14"/>
        <rFont val="Arial"/>
        <family val="2"/>
      </rPr>
      <t xml:space="preserve"> </t>
    </r>
    <r>
      <rPr>
        <b/>
        <sz val="16"/>
        <rFont val="Arial"/>
        <family val="2"/>
      </rPr>
      <t>27</t>
    </r>
  </si>
  <si>
    <t>Τμήματα x5 [Γ'] ή x5 [Β'] = Προβλεπόμενες να γίνουν εργαστηριακές δραστηριότητες</t>
  </si>
  <si>
    <t>Τμήματα x4 [Γ'] ή x4 [Β'] == Προβλεπόμενες να γίνουν εργαστηριακές δραστηριότητες</t>
  </si>
  <si>
    <r>
      <t>Σύνολο Γυμνασίων</t>
    </r>
    <r>
      <rPr>
        <b/>
        <sz val="14"/>
        <color indexed="10"/>
        <rFont val="Arial"/>
        <family val="2"/>
      </rPr>
      <t xml:space="preserve">: </t>
    </r>
    <r>
      <rPr>
        <b/>
        <sz val="14"/>
        <rFont val="Arial"/>
        <family val="2"/>
      </rPr>
      <t>27</t>
    </r>
  </si>
  <si>
    <t>2008-09</t>
  </si>
  <si>
    <t>Επίδειξη</t>
  </si>
  <si>
    <t>2009-10</t>
  </si>
  <si>
    <t>Σε εφαρμογή του εγγράφου με αρ. πρωτ. 88693/Γ7/23-07-2009 με θέμα: &lt;&lt;Εργαστηριακή Διδασκαλία των Φυσικών Μαθημάτων στα Γυμνάσια κατά το σχολικό έτος 2009-2010&gt;&gt;</t>
  </si>
  <si>
    <t xml:space="preserve">Αναλυτική Κατάσταση Εργαστηριακών Δραστηριοτήτων για το σχ. έτος 2009-10  </t>
  </si>
  <si>
    <r>
      <t>ΣΥΝΟΛΟ  ΕΡΓΑΣΤΗΡΙΑΚΩΝ ΑΣΚΗΣΕΩΝ ΓΥΜΝΑΣΙΩΝ ΣΧΟΛ. ΕΤΟΥΣ 2009-10</t>
    </r>
    <r>
      <rPr>
        <sz val="10"/>
        <rFont val="Arial"/>
        <family val="2"/>
      </rPr>
      <t xml:space="preserve">    </t>
    </r>
  </si>
  <si>
    <t>ΣΥΝΟΛΟ ΥΠΟΧΡΕΩΤΙΚΩΝ ΕΡΓΑΣΤΗΡΙΑΚΩΝ ΑΣΚΗΣΕΩΝ ΓΥΜΝΑΣΙΩΝ 2009-10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</si>
</sst>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2">
    <font>
      <sz val="10"/>
      <name val="Arial"/>
      <family val="0"/>
    </font>
    <font>
      <b/>
      <sz val="16"/>
      <color indexed="17"/>
      <name val="Arial Greek"/>
      <family val="2"/>
    </font>
    <font>
      <sz val="11"/>
      <name val="Arial Greek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 Greek"/>
      <family val="2"/>
    </font>
    <font>
      <sz val="9"/>
      <name val="Arial"/>
      <family val="0"/>
    </font>
    <font>
      <sz val="10"/>
      <name val="Arial Greek"/>
      <family val="2"/>
    </font>
    <font>
      <b/>
      <sz val="14"/>
      <name val="Arial Greek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Arial Greek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u val="single"/>
      <sz val="16"/>
      <name val="Arial"/>
      <family val="2"/>
    </font>
    <font>
      <sz val="12"/>
      <name val="Arial"/>
      <family val="0"/>
    </font>
    <font>
      <sz val="12"/>
      <name val="Arial Greek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6"/>
      <color indexed="17"/>
      <name val="Arial"/>
      <family val="2"/>
    </font>
    <font>
      <sz val="16"/>
      <name val="Arial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75"/>
      <color indexed="8"/>
      <name val="Arial"/>
      <family val="0"/>
    </font>
    <font>
      <sz val="11"/>
      <color indexed="8"/>
      <name val="Arial"/>
      <family val="0"/>
    </font>
    <font>
      <sz val="1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.5"/>
      <color indexed="8"/>
      <name val="Arial"/>
      <family val="0"/>
    </font>
    <font>
      <b/>
      <sz val="11"/>
      <color indexed="8"/>
      <name val="Arial"/>
      <family val="0"/>
    </font>
    <font>
      <sz val="10.1"/>
      <color indexed="8"/>
      <name val="Arial"/>
      <family val="0"/>
    </font>
    <font>
      <sz val="16.75"/>
      <color indexed="8"/>
      <name val="Arial"/>
      <family val="0"/>
    </font>
    <font>
      <sz val="17.75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2"/>
      <name val="Arial Greek"/>
      <family val="2"/>
    </font>
    <font>
      <sz val="11"/>
      <color indexed="22"/>
      <name val="Arial"/>
      <family val="0"/>
    </font>
    <font>
      <sz val="10"/>
      <color indexed="17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7" borderId="1" applyNumberFormat="0" applyAlignment="0" applyProtection="0"/>
    <xf numFmtId="0" fontId="41" fillId="16" borderId="2" applyNumberFormat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0" borderId="0" applyNumberFormat="0" applyBorder="0" applyAlignment="0" applyProtection="0"/>
    <xf numFmtId="0" fontId="38" fillId="21" borderId="3" applyNumberFormat="0" applyAlignment="0" applyProtection="0"/>
    <xf numFmtId="0" fontId="43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0" fillId="0" borderId="8" applyNumberFormat="0" applyFill="0" applyAlignment="0" applyProtection="0"/>
    <xf numFmtId="0" fontId="44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21" borderId="1" applyNumberFormat="0" applyAlignment="0" applyProtection="0"/>
  </cellStyleXfs>
  <cellXfs count="28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21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13" fillId="24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 applyProtection="1">
      <alignment horizontal="center" vertical="center" textRotation="90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Alignment="1" applyProtection="1">
      <alignment horizontal="center" vertical="center" textRotation="90" wrapText="1"/>
      <protection locked="0"/>
    </xf>
    <xf numFmtId="0" fontId="2" fillId="7" borderId="10" xfId="0" applyFont="1" applyFill="1" applyBorder="1" applyAlignment="1" applyProtection="1">
      <alignment horizontal="center" vertical="center" textRotation="90"/>
      <protection locked="0"/>
    </xf>
    <xf numFmtId="0" fontId="2" fillId="7" borderId="10" xfId="0" applyFont="1" applyFill="1" applyBorder="1" applyAlignment="1" applyProtection="1">
      <alignment horizontal="center" vertical="center" textRotation="90" wrapText="1"/>
      <protection locked="0"/>
    </xf>
    <xf numFmtId="0" fontId="2" fillId="25" borderId="10" xfId="0" applyFont="1" applyFill="1" applyBorder="1" applyAlignment="1" applyProtection="1">
      <alignment horizontal="center" vertical="center" textRotation="90"/>
      <protection locked="0"/>
    </xf>
    <xf numFmtId="0" fontId="2" fillId="25" borderId="10" xfId="0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2" fillId="11" borderId="1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textRotation="90"/>
      <protection locked="0"/>
    </xf>
    <xf numFmtId="0" fontId="12" fillId="2" borderId="10" xfId="0" applyFont="1" applyFill="1" applyBorder="1" applyAlignment="1" applyProtection="1">
      <alignment horizontal="center" vertical="center" textRotation="90" wrapText="1"/>
      <protection locked="0"/>
    </xf>
    <xf numFmtId="0" fontId="12" fillId="7" borderId="10" xfId="0" applyFont="1" applyFill="1" applyBorder="1" applyAlignment="1" applyProtection="1">
      <alignment horizontal="center" vertical="center" wrapText="1"/>
      <protection locked="0"/>
    </xf>
    <xf numFmtId="0" fontId="12" fillId="7" borderId="10" xfId="0" applyFont="1" applyFill="1" applyBorder="1" applyAlignment="1" applyProtection="1">
      <alignment horizontal="center" vertical="center" textRotation="90"/>
      <protection locked="0"/>
    </xf>
    <xf numFmtId="0" fontId="12" fillId="7" borderId="10" xfId="0" applyFont="1" applyFill="1" applyBorder="1" applyAlignment="1" applyProtection="1">
      <alignment horizontal="center" vertical="center" textRotation="90" wrapText="1"/>
      <protection locked="0"/>
    </xf>
    <xf numFmtId="0" fontId="12" fillId="25" borderId="10" xfId="0" applyFont="1" applyFill="1" applyBorder="1" applyAlignment="1" applyProtection="1">
      <alignment horizontal="center" vertical="center" wrapText="1"/>
      <protection locked="0"/>
    </xf>
    <xf numFmtId="0" fontId="12" fillId="25" borderId="10" xfId="0" applyFont="1" applyFill="1" applyBorder="1" applyAlignment="1" applyProtection="1">
      <alignment horizontal="center" vertical="center" textRotation="90"/>
      <protection locked="0"/>
    </xf>
    <xf numFmtId="0" fontId="12" fillId="25" borderId="10" xfId="0" applyFont="1" applyFill="1" applyBorder="1" applyAlignment="1" applyProtection="1">
      <alignment horizontal="center" vertical="center" textRotation="90" wrapText="1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2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2" fillId="22" borderId="10" xfId="0" applyFont="1" applyFill="1" applyBorder="1" applyAlignment="1" applyProtection="1">
      <alignment horizontal="center" vertical="center" textRotation="90"/>
      <protection locked="0"/>
    </xf>
    <xf numFmtId="0" fontId="8" fillId="27" borderId="10" xfId="0" applyFont="1" applyFill="1" applyBorder="1" applyAlignment="1" applyProtection="1">
      <alignment horizontal="center" vertical="center" wrapText="1"/>
      <protection locked="0"/>
    </xf>
    <xf numFmtId="0" fontId="8" fillId="21" borderId="10" xfId="0" applyFont="1" applyFill="1" applyBorder="1" applyAlignment="1" applyProtection="1">
      <alignment horizontal="center" textRotation="90"/>
      <protection locked="0"/>
    </xf>
    <xf numFmtId="0" fontId="17" fillId="0" borderId="10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0" fontId="17" fillId="21" borderId="10" xfId="0" applyFont="1" applyFill="1" applyBorder="1" applyAlignment="1">
      <alignment horizontal="center" vertical="center"/>
    </xf>
    <xf numFmtId="0" fontId="17" fillId="16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justify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0" fillId="2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21" borderId="10" xfId="0" applyFont="1" applyFill="1" applyBorder="1" applyAlignment="1" applyProtection="1">
      <alignment horizontal="center" vertical="center"/>
      <protection locked="0"/>
    </xf>
    <xf numFmtId="0" fontId="27" fillId="16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7" fillId="29" borderId="10" xfId="0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13" xfId="0" applyFont="1" applyBorder="1" applyAlignment="1" applyProtection="1">
      <alignment/>
      <protection locked="0"/>
    </xf>
    <xf numFmtId="0" fontId="13" fillId="24" borderId="14" xfId="0" applyFont="1" applyFill="1" applyBorder="1" applyAlignment="1">
      <alignment horizontal="center" vertical="center"/>
    </xf>
    <xf numFmtId="0" fontId="8" fillId="27" borderId="13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0" fillId="25" borderId="10" xfId="0" applyFont="1" applyFill="1" applyBorder="1" applyAlignment="1" applyProtection="1">
      <alignment horizontal="center" vertical="center" wrapText="1"/>
      <protection locked="0"/>
    </xf>
    <xf numFmtId="0" fontId="0" fillId="25" borderId="10" xfId="0" applyFont="1" applyFill="1" applyBorder="1" applyAlignment="1" applyProtection="1">
      <alignment horizontal="center"/>
      <protection locked="0"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0" fillId="7" borderId="10" xfId="0" applyFont="1" applyFill="1" applyBorder="1" applyAlignment="1" applyProtection="1">
      <alignment horizontal="center"/>
      <protection locked="0"/>
    </xf>
    <xf numFmtId="0" fontId="0" fillId="6" borderId="15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26" borderId="10" xfId="0" applyFont="1" applyFill="1" applyBorder="1" applyAlignment="1" applyProtection="1">
      <alignment horizontal="center" vertical="center"/>
      <protection locked="0"/>
    </xf>
    <xf numFmtId="0" fontId="59" fillId="26" borderId="1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9" fontId="0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10" xfId="0" applyFont="1" applyFill="1" applyBorder="1" applyAlignment="1" applyProtection="1">
      <alignment horizontal="center" vertical="center" wrapText="1"/>
      <protection locked="0"/>
    </xf>
    <xf numFmtId="9" fontId="0" fillId="3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30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wrapText="1"/>
    </xf>
    <xf numFmtId="9" fontId="26" fillId="22" borderId="10" xfId="0" applyNumberFormat="1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 vertical="center" wrapText="1"/>
    </xf>
    <xf numFmtId="9" fontId="26" fillId="8" borderId="10" xfId="0" applyNumberFormat="1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9" fontId="26" fillId="7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9" fontId="2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7" borderId="10" xfId="0" applyFont="1" applyFill="1" applyBorder="1" applyAlignment="1" applyProtection="1">
      <alignment horizontal="center" vertical="center"/>
      <protection locked="0"/>
    </xf>
    <xf numFmtId="0" fontId="18" fillId="16" borderId="10" xfId="0" applyFont="1" applyFill="1" applyBorder="1" applyAlignment="1" applyProtection="1">
      <alignment vertical="center"/>
      <protection locked="0"/>
    </xf>
    <xf numFmtId="0" fontId="19" fillId="31" borderId="10" xfId="0" applyFont="1" applyFill="1" applyBorder="1" applyAlignment="1">
      <alignment/>
    </xf>
    <xf numFmtId="0" fontId="17" fillId="31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17" fillId="25" borderId="10" xfId="0" applyFont="1" applyFill="1" applyBorder="1" applyAlignment="1" applyProtection="1">
      <alignment horizontal="center"/>
      <protection locked="0"/>
    </xf>
    <xf numFmtId="0" fontId="17" fillId="25" borderId="10" xfId="0" applyFont="1" applyFill="1" applyBorder="1" applyAlignment="1" applyProtection="1">
      <alignment horizontal="center" vertical="center"/>
      <protection locked="0"/>
    </xf>
    <xf numFmtId="0" fontId="17" fillId="7" borderId="10" xfId="0" applyFont="1" applyFill="1" applyBorder="1" applyAlignment="1" applyProtection="1">
      <alignment horizontal="center"/>
      <protection locked="0"/>
    </xf>
    <xf numFmtId="0" fontId="11" fillId="32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0" xfId="0" applyAlignment="1">
      <alignment vertical="center" textRotation="7"/>
    </xf>
    <xf numFmtId="0" fontId="0" fillId="0" borderId="0" xfId="0" applyFont="1" applyAlignment="1">
      <alignment vertical="center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18" xfId="0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 wrapText="1"/>
    </xf>
    <xf numFmtId="0" fontId="17" fillId="0" borderId="18" xfId="0" applyFont="1" applyFill="1" applyBorder="1" applyAlignment="1" applyProtection="1">
      <alignment vertical="center" wrapText="1"/>
      <protection locked="0"/>
    </xf>
    <xf numFmtId="0" fontId="14" fillId="0" borderId="0" xfId="0" applyFont="1" applyBorder="1" applyAlignment="1">
      <alignment vertical="center" wrapText="1"/>
    </xf>
    <xf numFmtId="9" fontId="15" fillId="0" borderId="10" xfId="0" applyNumberFormat="1" applyFont="1" applyBorder="1" applyAlignment="1">
      <alignment horizontal="center" vertical="center"/>
    </xf>
    <xf numFmtId="9" fontId="15" fillId="29" borderId="10" xfId="0" applyNumberFormat="1" applyFont="1" applyFill="1" applyBorder="1" applyAlignment="1">
      <alignment horizontal="center" vertical="center"/>
    </xf>
    <xf numFmtId="9" fontId="15" fillId="34" borderId="10" xfId="0" applyNumberFormat="1" applyFont="1" applyFill="1" applyBorder="1" applyAlignment="1">
      <alignment horizontal="center" vertical="center"/>
    </xf>
    <xf numFmtId="9" fontId="15" fillId="34" borderId="10" xfId="0" applyNumberFormat="1" applyFont="1" applyFill="1" applyBorder="1" applyAlignment="1" applyProtection="1">
      <alignment horizontal="center" vertical="center"/>
      <protection locked="0"/>
    </xf>
    <xf numFmtId="9" fontId="15" fillId="10" borderId="10" xfId="0" applyNumberFormat="1" applyFont="1" applyFill="1" applyBorder="1" applyAlignment="1">
      <alignment horizontal="center" vertical="center"/>
    </xf>
    <xf numFmtId="9" fontId="15" fillId="10" borderId="10" xfId="0" applyNumberFormat="1" applyFont="1" applyFill="1" applyBorder="1" applyAlignment="1" applyProtection="1">
      <alignment horizontal="center" vertical="center"/>
      <protection locked="0"/>
    </xf>
    <xf numFmtId="9" fontId="15" fillId="18" borderId="10" xfId="0" applyNumberFormat="1" applyFont="1" applyFill="1" applyBorder="1" applyAlignment="1">
      <alignment horizontal="center" vertical="center"/>
    </xf>
    <xf numFmtId="9" fontId="15" fillId="18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9" fontId="60" fillId="33" borderId="10" xfId="0" applyNumberFormat="1" applyFont="1" applyFill="1" applyBorder="1" applyAlignment="1" applyProtection="1">
      <alignment vertical="center"/>
      <protection locked="0"/>
    </xf>
    <xf numFmtId="9" fontId="15" fillId="29" borderId="10" xfId="0" applyNumberFormat="1" applyFont="1" applyFill="1" applyBorder="1" applyAlignment="1" applyProtection="1">
      <alignment horizontal="center" vertical="center"/>
      <protection locked="0"/>
    </xf>
    <xf numFmtId="9" fontId="15" fillId="18" borderId="10" xfId="0" applyNumberFormat="1" applyFont="1" applyFill="1" applyBorder="1" applyAlignment="1" applyProtection="1">
      <alignment horizontal="center" vertical="center"/>
      <protection locked="0"/>
    </xf>
    <xf numFmtId="9" fontId="15" fillId="33" borderId="10" xfId="0" applyNumberFormat="1" applyFont="1" applyFill="1" applyBorder="1" applyAlignment="1" applyProtection="1">
      <alignment horizontal="center" vertical="center"/>
      <protection locked="0"/>
    </xf>
    <xf numFmtId="9" fontId="15" fillId="35" borderId="10" xfId="0" applyNumberFormat="1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/>
    </xf>
    <xf numFmtId="9" fontId="15" fillId="8" borderId="10" xfId="0" applyNumberFormat="1" applyFont="1" applyFill="1" applyBorder="1" applyAlignment="1" applyProtection="1">
      <alignment horizontal="center" vertical="center"/>
      <protection locked="0"/>
    </xf>
    <xf numFmtId="0" fontId="15" fillId="15" borderId="10" xfId="0" applyFont="1" applyFill="1" applyBorder="1" applyAlignment="1">
      <alignment/>
    </xf>
    <xf numFmtId="9" fontId="15" fillId="15" borderId="10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7" borderId="15" xfId="0" applyFont="1" applyFill="1" applyBorder="1" applyAlignment="1">
      <alignment horizontal="center"/>
    </xf>
    <xf numFmtId="0" fontId="0" fillId="7" borderId="15" xfId="0" applyFill="1" applyBorder="1" applyAlignment="1">
      <alignment/>
    </xf>
    <xf numFmtId="0" fontId="14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14" fillId="25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4" fillId="6" borderId="15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1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>
      <alignment horizontal="center" vertical="center"/>
    </xf>
    <xf numFmtId="0" fontId="10" fillId="21" borderId="10" xfId="0" applyFont="1" applyFill="1" applyBorder="1" applyAlignment="1" applyProtection="1">
      <alignment/>
      <protection locked="0"/>
    </xf>
    <xf numFmtId="0" fontId="0" fillId="21" borderId="10" xfId="0" applyFont="1" applyFill="1" applyBorder="1" applyAlignment="1">
      <alignment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9" fillId="7" borderId="10" xfId="0" applyFont="1" applyFill="1" applyBorder="1" applyAlignment="1" applyProtection="1">
      <alignment horizontal="center" vertical="center"/>
      <protection locked="0"/>
    </xf>
    <xf numFmtId="0" fontId="0" fillId="7" borderId="10" xfId="0" applyFont="1" applyFill="1" applyBorder="1" applyAlignment="1" applyProtection="1">
      <alignment/>
      <protection locked="0"/>
    </xf>
    <xf numFmtId="0" fontId="9" fillId="25" borderId="10" xfId="0" applyFont="1" applyFill="1" applyBorder="1" applyAlignment="1" applyProtection="1">
      <alignment horizontal="center" vertical="center"/>
      <protection locked="0"/>
    </xf>
    <xf numFmtId="0" fontId="0" fillId="25" borderId="10" xfId="0" applyFont="1" applyFill="1" applyBorder="1" applyAlignment="1" applyProtection="1">
      <alignment/>
      <protection locked="0"/>
    </xf>
    <xf numFmtId="0" fontId="8" fillId="21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 applyProtection="1">
      <alignment/>
      <protection locked="0"/>
    </xf>
    <xf numFmtId="0" fontId="0" fillId="25" borderId="10" xfId="0" applyFont="1" applyFill="1" applyBorder="1" applyAlignment="1" applyProtection="1">
      <alignment/>
      <protection locked="0"/>
    </xf>
    <xf numFmtId="0" fontId="0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>
      <alignment horizontal="center" vertical="center" wrapText="1"/>
    </xf>
    <xf numFmtId="0" fontId="0" fillId="21" borderId="10" xfId="0" applyFont="1" applyFill="1" applyBorder="1" applyAlignment="1">
      <alignment/>
    </xf>
    <xf numFmtId="0" fontId="0" fillId="2" borderId="10" xfId="0" applyFont="1" applyFill="1" applyBorder="1" applyAlignment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 horizontal="center" vertical="center" textRotation="90" wrapText="1"/>
    </xf>
    <xf numFmtId="0" fontId="27" fillId="16" borderId="19" xfId="0" applyFont="1" applyFill="1" applyBorder="1" applyAlignment="1" applyProtection="1">
      <alignment horizontal="center" vertical="center"/>
      <protection locked="0"/>
    </xf>
    <xf numFmtId="0" fontId="27" fillId="16" borderId="12" xfId="0" applyFont="1" applyFill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 applyProtection="1">
      <alignment/>
      <protection locked="0"/>
    </xf>
    <xf numFmtId="0" fontId="23" fillId="8" borderId="19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23" fillId="7" borderId="19" xfId="0" applyFont="1" applyFill="1" applyBorder="1" applyAlignment="1" applyProtection="1">
      <alignment horizontal="center" vertical="center"/>
      <protection locked="0"/>
    </xf>
    <xf numFmtId="0" fontId="0" fillId="7" borderId="20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23" fillId="25" borderId="19" xfId="0" applyFont="1" applyFill="1" applyBorder="1" applyAlignment="1" applyProtection="1">
      <alignment horizontal="center" vertical="center"/>
      <protection locked="0"/>
    </xf>
    <xf numFmtId="0" fontId="0" fillId="25" borderId="20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26" fillId="8" borderId="19" xfId="0" applyFont="1" applyFill="1" applyBorder="1" applyAlignment="1" applyProtection="1">
      <alignment horizontal="left" vertical="center" wrapText="1"/>
      <protection locked="0"/>
    </xf>
    <xf numFmtId="0" fontId="26" fillId="8" borderId="20" xfId="0" applyFont="1" applyFill="1" applyBorder="1" applyAlignment="1" applyProtection="1">
      <alignment horizontal="left" vertical="center" wrapText="1"/>
      <protection locked="0"/>
    </xf>
    <xf numFmtId="0" fontId="26" fillId="8" borderId="12" xfId="0" applyFont="1" applyFill="1" applyBorder="1" applyAlignment="1" applyProtection="1">
      <alignment horizontal="left" vertical="center" wrapText="1"/>
      <protection locked="0"/>
    </xf>
    <xf numFmtId="0" fontId="26" fillId="7" borderId="19" xfId="0" applyFont="1" applyFill="1" applyBorder="1" applyAlignment="1" applyProtection="1">
      <alignment horizontal="left" vertical="center" wrapText="1"/>
      <protection locked="0"/>
    </xf>
    <xf numFmtId="0" fontId="26" fillId="7" borderId="20" xfId="0" applyFont="1" applyFill="1" applyBorder="1" applyAlignment="1" applyProtection="1">
      <alignment horizontal="left" vertical="center" wrapText="1"/>
      <protection locked="0"/>
    </xf>
    <xf numFmtId="0" fontId="26" fillId="7" borderId="12" xfId="0" applyFont="1" applyFill="1" applyBorder="1" applyAlignment="1" applyProtection="1">
      <alignment horizontal="left" vertical="center" wrapText="1"/>
      <protection locked="0"/>
    </xf>
    <xf numFmtId="0" fontId="26" fillId="25" borderId="19" xfId="0" applyFont="1" applyFill="1" applyBorder="1" applyAlignment="1" applyProtection="1">
      <alignment horizontal="left" vertical="center" wrapText="1"/>
      <protection locked="0"/>
    </xf>
    <xf numFmtId="0" fontId="26" fillId="25" borderId="20" xfId="0" applyFont="1" applyFill="1" applyBorder="1" applyAlignment="1" applyProtection="1">
      <alignment horizontal="left" vertical="center" wrapText="1"/>
      <protection locked="0"/>
    </xf>
    <xf numFmtId="0" fontId="26" fillId="25" borderId="12" xfId="0" applyFont="1" applyFill="1" applyBorder="1" applyAlignment="1" applyProtection="1">
      <alignment horizontal="left" vertical="center" wrapText="1"/>
      <protection locked="0"/>
    </xf>
    <xf numFmtId="0" fontId="26" fillId="30" borderId="19" xfId="0" applyFont="1" applyFill="1" applyBorder="1" applyAlignment="1" applyProtection="1">
      <alignment horizontal="center" vertical="center" wrapText="1"/>
      <protection locked="0"/>
    </xf>
    <xf numFmtId="0" fontId="26" fillId="30" borderId="20" xfId="0" applyFont="1" applyFill="1" applyBorder="1" applyAlignment="1" applyProtection="1">
      <alignment horizontal="center" vertical="center" wrapText="1"/>
      <protection locked="0"/>
    </xf>
    <xf numFmtId="0" fontId="26" fillId="30" borderId="12" xfId="0" applyFont="1" applyFill="1" applyBorder="1" applyAlignment="1" applyProtection="1">
      <alignment horizontal="center" vertical="center" wrapText="1"/>
      <protection locked="0"/>
    </xf>
    <xf numFmtId="0" fontId="26" fillId="22" borderId="19" xfId="0" applyFont="1" applyFill="1" applyBorder="1" applyAlignment="1" applyProtection="1">
      <alignment horizontal="left" vertical="center" wrapText="1"/>
      <protection locked="0"/>
    </xf>
    <xf numFmtId="0" fontId="26" fillId="22" borderId="20" xfId="0" applyFont="1" applyFill="1" applyBorder="1" applyAlignment="1" applyProtection="1">
      <alignment horizontal="left" vertical="center" wrapText="1"/>
      <protection locked="0"/>
    </xf>
    <xf numFmtId="0" fontId="26" fillId="22" borderId="12" xfId="0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textRotation="90" wrapText="1"/>
      <protection locked="0"/>
    </xf>
    <xf numFmtId="0" fontId="24" fillId="0" borderId="12" xfId="0" applyFont="1" applyFill="1" applyBorder="1" applyAlignment="1" applyProtection="1">
      <alignment horizontal="center" vertical="center" textRotation="90" wrapText="1"/>
      <protection locked="0"/>
    </xf>
    <xf numFmtId="0" fontId="18" fillId="16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17" fillId="21" borderId="10" xfId="0" applyFont="1" applyFill="1" applyBorder="1" applyAlignment="1" applyProtection="1">
      <alignment/>
      <protection locked="0"/>
    </xf>
    <xf numFmtId="0" fontId="17" fillId="21" borderId="10" xfId="0" applyFont="1" applyFill="1" applyBorder="1" applyAlignment="1">
      <alignment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/>
      <protection locked="0"/>
    </xf>
    <xf numFmtId="0" fontId="12" fillId="7" borderId="10" xfId="0" applyFont="1" applyFill="1" applyBorder="1" applyAlignment="1" applyProtection="1">
      <alignment horizontal="center" vertical="center"/>
      <protection locked="0"/>
    </xf>
    <xf numFmtId="0" fontId="17" fillId="7" borderId="10" xfId="0" applyFont="1" applyFill="1" applyBorder="1" applyAlignment="1" applyProtection="1">
      <alignment/>
      <protection locked="0"/>
    </xf>
    <xf numFmtId="0" fontId="12" fillId="25" borderId="10" xfId="0" applyFont="1" applyFill="1" applyBorder="1" applyAlignment="1" applyProtection="1">
      <alignment horizontal="center" vertical="center"/>
      <protection locked="0"/>
    </xf>
    <xf numFmtId="0" fontId="17" fillId="25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21" borderId="10" xfId="0" applyFont="1" applyFill="1" applyBorder="1" applyAlignment="1">
      <alignment horizontal="center"/>
    </xf>
    <xf numFmtId="9" fontId="15" fillId="21" borderId="10" xfId="0" applyNumberFormat="1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9" fontId="15" fillId="29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9" fontId="15" fillId="35" borderId="10" xfId="0" applyNumberFormat="1" applyFont="1" applyFill="1" applyBorder="1" applyAlignment="1">
      <alignment horizontal="center"/>
    </xf>
    <xf numFmtId="9" fontId="60" fillId="33" borderId="10" xfId="0" applyNumberFormat="1" applyFont="1" applyFill="1" applyBorder="1" applyAlignment="1" applyProtection="1">
      <alignment horizontal="center" vertical="center"/>
      <protection locked="0"/>
    </xf>
    <xf numFmtId="9" fontId="15" fillId="15" borderId="10" xfId="0" applyNumberFormat="1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Ποσοστό πραγματοποίησης εργαστηριακών ασκήσεων,
συνολικά σε όλα τα μαθήματα του Γυμνασίου.
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33"/>
          <c:w val="0.873"/>
          <c:h val="0.94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Γραφήματα1!$B$3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Γραφήματα1!$C$2:$E$2</c:f>
              <c:strCache/>
            </c:strRef>
          </c:cat>
          <c:val>
            <c:numRef>
              <c:f>Γραφήματα1!$C$3:$E$3</c:f>
              <c:numCache/>
            </c:numRef>
          </c:val>
          <c:shape val="box"/>
        </c:ser>
        <c:ser>
          <c:idx val="1"/>
          <c:order val="1"/>
          <c:tx>
            <c:strRef>
              <c:f>Γραφήματα1!$B$4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Γραφήματα1!$C$2:$E$2</c:f>
              <c:strCache/>
            </c:strRef>
          </c:cat>
          <c:val>
            <c:numRef>
              <c:f>Γραφήματα1!$C$4:$E$4</c:f>
              <c:numCache/>
            </c:numRef>
          </c:val>
          <c:shape val="box"/>
        </c:ser>
        <c:ser>
          <c:idx val="2"/>
          <c:order val="2"/>
          <c:tx>
            <c:strRef>
              <c:f>Γραφήματα1!$B$5</c:f>
              <c:strCache>
                <c:ptCount val="1"/>
                <c:pt idx="0">
                  <c:v>2007-08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Γραφήματα1!$C$2:$E$2</c:f>
              <c:strCache/>
            </c:strRef>
          </c:cat>
          <c:val>
            <c:numRef>
              <c:f>Γραφήματα1!$C$5:$E$5</c:f>
              <c:numCache/>
            </c:numRef>
          </c:val>
          <c:shape val="box"/>
        </c:ser>
        <c:ser>
          <c:idx val="3"/>
          <c:order val="3"/>
          <c:tx>
            <c:strRef>
              <c:f>Γραφήματα1!$B$6</c:f>
              <c:strCache>
                <c:ptCount val="1"/>
                <c:pt idx="0">
                  <c:v>2006-07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Γραφήματα1!$C$2:$E$2</c:f>
              <c:strCache/>
            </c:strRef>
          </c:cat>
          <c:val>
            <c:numRef>
              <c:f>Γραφήματα1!$C$6:$E$6</c:f>
              <c:numCache/>
            </c:numRef>
          </c:val>
          <c:shape val="box"/>
        </c:ser>
        <c:ser>
          <c:idx val="4"/>
          <c:order val="4"/>
          <c:tx>
            <c:strRef>
              <c:f>Γραφήματα1!$B$7</c:f>
              <c:strCache>
                <c:ptCount val="1"/>
                <c:pt idx="0">
                  <c:v>2005-06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Γραφήματα1!$C$2:$E$2</c:f>
              <c:strCache/>
            </c:strRef>
          </c:cat>
          <c:val>
            <c:numRef>
              <c:f>Γραφήματα1!$C$7:$E$7</c:f>
              <c:numCache/>
            </c:numRef>
          </c:val>
          <c:shape val="box"/>
        </c:ser>
        <c:shape val="box"/>
        <c:axId val="61313893"/>
        <c:axId val="14954126"/>
      </c:bar3DChart>
      <c:catAx>
        <c:axId val="6131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4126"/>
        <c:crosses val="autoZero"/>
        <c:auto val="1"/>
        <c:lblOffset val="100"/>
        <c:tickLblSkip val="1"/>
        <c:noMultiLvlLbl val="0"/>
      </c:catAx>
      <c:valAx>
        <c:axId val="14954126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13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"/>
          <c:y val="0.1775"/>
          <c:w val="0.1205"/>
          <c:h val="0.5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pattFill prst="weave">
          <a:fgClr>
            <a:srgbClr val="333300"/>
          </a:fgClr>
          <a:bgClr>
            <a:srgbClr val="008000"/>
          </a:bgClr>
        </a:patt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8000"/>
            </a:gs>
            <a:gs pos="100000">
              <a:srgbClr val="333300"/>
            </a:gs>
          </a:gsLst>
          <a:lin ang="5400000" scaled="1"/>
        </a:gradFill>
      </c:spPr>
      <c:thickness val="0"/>
    </c:sideWall>
    <c:backWall>
      <c:spPr>
        <a:gradFill rotWithShape="1">
          <a:gsLst>
            <a:gs pos="0">
              <a:srgbClr val="008000"/>
            </a:gs>
            <a:gs pos="100000">
              <a:srgbClr val="333300"/>
            </a:gs>
          </a:gsLst>
          <a:lin ang="5400000" scaled="1"/>
        </a:gradFill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Επίτευξη στόχου για τις προτεινόμενες ασκήσεις Φυσικής στο Γυμνάσιο, το σχολ. έτος 2006-07</a:t>
            </a:r>
          </a:p>
        </c:rich>
      </c:tx>
      <c:layout/>
      <c:spPr>
        <a:noFill/>
        <a:ln>
          <a:noFill/>
        </a:ln>
      </c:spPr>
    </c:title>
    <c:view3D>
      <c:rotX val="15"/>
      <c:hPercent val="151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Γραφήματα1!#REF!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Γραφήματα1!#REF!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Γραφήματα1!#REF!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Γραφήματα1!#REF!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Γραφήματα1!#REF!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Γραφήματα1!#REF!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Γραφήματα1!#REF!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Γραφήματα1!#REF!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Γραφήματα1!#REF!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69407"/>
        <c:axId val="3324664"/>
      </c:bar3DChart>
      <c:catAx>
        <c:axId val="36940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Πειράματα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4664"/>
        <c:crosses val="autoZero"/>
        <c:auto val="1"/>
        <c:lblOffset val="100"/>
        <c:tickLblSkip val="1"/>
        <c:noMultiLvlLbl val="0"/>
      </c:catAx>
      <c:valAx>
        <c:axId val="33246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Ποσοστό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0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floor>
    <c:sideWall>
      <c:spPr>
        <a:pattFill prst="horzBrick">
          <a:fgClr>
            <a:srgbClr val="FF9900"/>
          </a:fgClr>
          <a:bgClr>
            <a:srgbClr val="FFCC99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horzBrick">
          <a:fgClr>
            <a:srgbClr val="FF9900"/>
          </a:fgClr>
          <a:bgClr>
            <a:srgbClr val="FFCC99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Ποσοστό πραγματοποίησης εργαστηριακών ασκήσεων, κατά Τάξη και μάθημα, με βάση τις προτεινόμενες στο Γυμνάσιο</a:t>
            </a:r>
          </a:p>
        </c:rich>
      </c:tx>
      <c:layout/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Γραφήματα1!#REF!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Γραφήματα1!#REF!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Γραφήματα1!#REF!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Γραφήματα1!#REF!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Γραφήματα1!#REF!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Γραφήματα1!#REF!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Γραφήματα1!#REF!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Γραφήματα1!#REF!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Γραφήματα1!#REF!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9921977"/>
        <c:axId val="862338"/>
      </c:bar3DChart>
      <c:catAx>
        <c:axId val="29921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338"/>
        <c:crosses val="autoZero"/>
        <c:auto val="1"/>
        <c:lblOffset val="100"/>
        <c:tickLblSkip val="1"/>
        <c:noMultiLvlLbl val="0"/>
      </c:catAx>
      <c:valAx>
        <c:axId val="862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197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floor>
    <c:sideWall>
      <c:spPr>
        <a:pattFill prst="horzBrick">
          <a:fgClr>
            <a:srgbClr val="FF9900"/>
          </a:fgClr>
          <a:bgClr>
            <a:srgbClr val="FFCC99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horzBrick">
          <a:fgClr>
            <a:srgbClr val="FF9900"/>
          </a:fgClr>
          <a:bgClr>
            <a:srgbClr val="FFCC99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Ποσοστό πραγματοποίησης εργαστηριακών ασκήσεων, κατά τάξη και μάθημα. 
(προτεινόμενες από το ΥΠΔΒΜΘ για τα σχολικά έτη 2006-07 έως και  2009-10)</a:t>
            </a:r>
          </a:p>
        </c:rich>
      </c:tx>
      <c:layout>
        <c:manualLayout>
          <c:xMode val="factor"/>
          <c:yMode val="factor"/>
          <c:x val="-0.04175"/>
          <c:y val="-0.01525"/>
        </c:manualLayout>
      </c:layout>
      <c:spPr>
        <a:noFill/>
        <a:ln>
          <a:noFill/>
        </a:ln>
      </c:spPr>
    </c:title>
    <c:view3D>
      <c:rotX val="30"/>
      <c:hPercent val="46"/>
      <c:rotY val="20"/>
      <c:depthPercent val="100"/>
      <c:rAngAx val="1"/>
    </c:view3D>
    <c:plotArea>
      <c:layout>
        <c:manualLayout>
          <c:xMode val="edge"/>
          <c:yMode val="edge"/>
          <c:x val="0"/>
          <c:y val="0.16275"/>
          <c:w val="0.984"/>
          <c:h val="0.81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Γραφήματα2!$B$5</c:f>
              <c:strCache>
                <c:ptCount val="1"/>
                <c:pt idx="0">
                  <c:v>Α' Γυμνασίου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Γραφήματα2!$C$3:$N$4</c:f>
              <c:multiLvlStrCache/>
            </c:multiLvlStrRef>
          </c:cat>
          <c:val>
            <c:numRef>
              <c:f>Γραφήματα2!$C$5:$N$5</c:f>
              <c:numCache/>
            </c:numRef>
          </c:val>
          <c:shape val="cylinder"/>
        </c:ser>
        <c:ser>
          <c:idx val="1"/>
          <c:order val="1"/>
          <c:tx>
            <c:strRef>
              <c:f>Γραφήματα2!$B$6</c:f>
              <c:strCache>
                <c:ptCount val="1"/>
                <c:pt idx="0">
                  <c:v>Β' Γυμνασίου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Γραφήματα2!$C$3:$N$4</c:f>
              <c:multiLvlStrCache/>
            </c:multiLvlStrRef>
          </c:cat>
          <c:val>
            <c:numRef>
              <c:f>Γραφήματα2!$C$6:$N$6</c:f>
              <c:numCache/>
            </c:numRef>
          </c:val>
          <c:shape val="cylinder"/>
        </c:ser>
        <c:ser>
          <c:idx val="2"/>
          <c:order val="2"/>
          <c:tx>
            <c:strRef>
              <c:f>Γραφήματα2!$B$7</c:f>
              <c:strCache>
                <c:ptCount val="1"/>
                <c:pt idx="0">
                  <c:v>Γ' Γυμνασίου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Γραφήματα2!$C$3:$N$4</c:f>
              <c:multiLvlStrCache/>
            </c:multiLvlStrRef>
          </c:cat>
          <c:val>
            <c:numRef>
              <c:f>Γραφήματα2!$C$7:$N$7</c:f>
              <c:numCache/>
            </c:numRef>
          </c:val>
          <c:shape val="cylinder"/>
        </c:ser>
        <c:shape val="cylinder"/>
        <c:axId val="7761043"/>
        <c:axId val="2740524"/>
      </c:bar3DChart>
      <c:catAx>
        <c:axId val="776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0524"/>
        <c:crosses val="autoZero"/>
        <c:auto val="1"/>
        <c:lblOffset val="100"/>
        <c:tickLblSkip val="1"/>
        <c:noMultiLvlLbl val="0"/>
      </c:catAx>
      <c:valAx>
        <c:axId val="2740524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104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25"/>
          <c:y val="0.2395"/>
          <c:w val="0.133"/>
          <c:h val="0.44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pattFill prst="sphere">
          <a:fgClr>
            <a:srgbClr val="333300"/>
          </a:fgClr>
          <a:bgClr>
            <a:srgbClr val="008000"/>
          </a:bgClr>
        </a:patt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3300"/>
            </a:gs>
            <a:gs pos="100000">
              <a:srgbClr val="333300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3300"/>
            </a:gs>
            <a:gs pos="100000">
              <a:srgbClr val="333300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Τρόπος πραγματοποίησης των εργαστηριακών ασκήσεων κατά μάθημα. 
(προτεινόμενες από το ΥΠΔΒΜΘ τα σχολικά έτη 2006-07 έως και  2009-10)</a:t>
            </a:r>
          </a:p>
        </c:rich>
      </c:tx>
      <c:layout>
        <c:manualLayout>
          <c:xMode val="factor"/>
          <c:yMode val="factor"/>
          <c:x val="-0.04175"/>
          <c:y val="-0.01525"/>
        </c:manualLayout>
      </c:layout>
      <c:spPr>
        <a:noFill/>
        <a:ln>
          <a:noFill/>
        </a:ln>
      </c:spPr>
    </c:title>
    <c:view3D>
      <c:rotX val="30"/>
      <c:hPercent val="46"/>
      <c:rotY val="40"/>
      <c:depthPercent val="100"/>
      <c:rAngAx val="1"/>
    </c:view3D>
    <c:plotArea>
      <c:layout>
        <c:manualLayout>
          <c:xMode val="edge"/>
          <c:yMode val="edge"/>
          <c:x val="0"/>
          <c:y val="0.1275"/>
          <c:w val="0.9105"/>
          <c:h val="0.851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Γραφήματα3!$B$4</c:f>
              <c:strCache>
                <c:ptCount val="1"/>
                <c:pt idx="0">
                  <c:v>Μετωπικά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Γραφήματα3!$C$2:$N$3</c:f>
              <c:multiLvlStrCache/>
            </c:multiLvlStrRef>
          </c:cat>
          <c:val>
            <c:numRef>
              <c:f>Γραφήματα3!$C$4:$N$4</c:f>
              <c:numCache/>
            </c:numRef>
          </c:val>
          <c:shape val="cylinder"/>
        </c:ser>
        <c:ser>
          <c:idx val="1"/>
          <c:order val="1"/>
          <c:tx>
            <c:strRef>
              <c:f>Γραφήματα3!$B$5</c:f>
              <c:strCache>
                <c:ptCount val="1"/>
                <c:pt idx="0">
                  <c:v>Επίδειξη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Γραφήματα3!$C$2:$N$3</c:f>
              <c:multiLvlStrCache/>
            </c:multiLvlStrRef>
          </c:cat>
          <c:val>
            <c:numRef>
              <c:f>Γραφήματα3!$C$5:$N$5</c:f>
              <c:numCache/>
            </c:numRef>
          </c:val>
          <c:shape val="cylinder"/>
        </c:ser>
        <c:overlap val="100"/>
        <c:shape val="cylinder"/>
        <c:axId val="24664717"/>
        <c:axId val="20655862"/>
      </c:bar3DChart>
      <c:catAx>
        <c:axId val="246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55862"/>
        <c:crosses val="autoZero"/>
        <c:auto val="1"/>
        <c:lblOffset val="100"/>
        <c:tickLblSkip val="1"/>
        <c:noMultiLvlLbl val="0"/>
      </c:catAx>
      <c:valAx>
        <c:axId val="20655862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471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4975"/>
          <c:y val="0.225"/>
          <c:w val="0.13075"/>
          <c:h val="0.4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pattFill prst="wdUpDiag">
          <a:fgClr>
            <a:srgbClr val="800000"/>
          </a:fgClr>
          <a:bgClr>
            <a:srgbClr val="333300"/>
          </a:bgClr>
        </a:patt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3300"/>
            </a:gs>
            <a:gs pos="50000">
              <a:srgbClr val="461700"/>
            </a:gs>
            <a:gs pos="100000">
              <a:srgbClr val="9933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3300"/>
            </a:gs>
            <a:gs pos="50000">
              <a:srgbClr val="461700"/>
            </a:gs>
            <a:gs pos="100000">
              <a:srgbClr val="9933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19050</xdr:rowOff>
    </xdr:from>
    <xdr:to>
      <xdr:col>8</xdr:col>
      <xdr:colOff>590550</xdr:colOff>
      <xdr:row>33</xdr:row>
      <xdr:rowOff>133350</xdr:rowOff>
    </xdr:to>
    <xdr:graphicFrame>
      <xdr:nvGraphicFramePr>
        <xdr:cNvPr id="1" name="Chart 6"/>
        <xdr:cNvGraphicFramePr/>
      </xdr:nvGraphicFramePr>
      <xdr:xfrm>
        <a:off x="638175" y="1428750"/>
        <a:ext cx="60960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73</xdr:row>
      <xdr:rowOff>0</xdr:rowOff>
    </xdr:from>
    <xdr:to>
      <xdr:col>9</xdr:col>
      <xdr:colOff>523875</xdr:colOff>
      <xdr:row>73</xdr:row>
      <xdr:rowOff>0</xdr:rowOff>
    </xdr:to>
    <xdr:graphicFrame>
      <xdr:nvGraphicFramePr>
        <xdr:cNvPr id="2" name="Chart 25"/>
        <xdr:cNvGraphicFramePr/>
      </xdr:nvGraphicFramePr>
      <xdr:xfrm>
        <a:off x="152400" y="12125325"/>
        <a:ext cx="7124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73</xdr:row>
      <xdr:rowOff>0</xdr:rowOff>
    </xdr:from>
    <xdr:to>
      <xdr:col>9</xdr:col>
      <xdr:colOff>352425</xdr:colOff>
      <xdr:row>73</xdr:row>
      <xdr:rowOff>0</xdr:rowOff>
    </xdr:to>
    <xdr:graphicFrame>
      <xdr:nvGraphicFramePr>
        <xdr:cNvPr id="3" name="Chart 26"/>
        <xdr:cNvGraphicFramePr/>
      </xdr:nvGraphicFramePr>
      <xdr:xfrm>
        <a:off x="161925" y="12125325"/>
        <a:ext cx="6943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8</xdr:row>
      <xdr:rowOff>38100</xdr:rowOff>
    </xdr:from>
    <xdr:to>
      <xdr:col>14</xdr:col>
      <xdr:colOff>571500</xdr:colOff>
      <xdr:row>34</xdr:row>
      <xdr:rowOff>9525</xdr:rowOff>
    </xdr:to>
    <xdr:graphicFrame>
      <xdr:nvGraphicFramePr>
        <xdr:cNvPr id="1" name="Chart 16"/>
        <xdr:cNvGraphicFramePr/>
      </xdr:nvGraphicFramePr>
      <xdr:xfrm>
        <a:off x="590550" y="1428750"/>
        <a:ext cx="87439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14</xdr:col>
      <xdr:colOff>104775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609600" y="1047750"/>
        <a:ext cx="84582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13;&#960;&#959;&#955;&#959;&#947;&#953;&#963;&#956;&#972;&#962;%202008-09\&#913;&#928;&#927;&#923;&#927;&#915;&#921;&#931;&#924;&#927;&#931;%202008-09\&#931;&#933;&#915;&#922;&#917;&#925;&#932;&#929;&#937;&#932;&#921;&#922;&#913;%20&#915;&#933;&#924;&#925;&#913;&#931;&#921;&#937;&#925;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04;&#947;&#947;&#961;&#945;&#966;&#945;%20&#917;&#922;&#934;&#917;\&#917;&#961;&#947;&#945;&#963;&#964;&#942;&#961;&#953;&#945;%20&#934;.&#917;\&#913;&#960;&#959;&#955;&#959;&#947;&#953;&#963;&#956;&#972;&#962;%202009-10\2010%20&#913;&#928;&#927;&#923;&#927;&#915;&#921;&#931;&#924;&#927;&#931;\&#931;&#933;&#915;&#922;&#917;&#925;&#932;&#929;&#937;&#932;&#921;&#922;&#913;%20&#915;&#933;&#924;&#925;&#913;&#931;&#921;&#937;&#925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γκεντρωτικός Πίνακας"/>
      <sheetName val="1o Kard"/>
      <sheetName val="2o Kard"/>
      <sheetName val="3o Kard"/>
      <sheetName val="4o Kard"/>
      <sheetName val="5o Kard"/>
      <sheetName val="6o Kard"/>
      <sheetName val="7o Kard"/>
      <sheetName val="Karditsomagoulas"/>
      <sheetName val="esperino"/>
      <sheetName val="Mousiko"/>
      <sheetName val="Agnanterou"/>
      <sheetName val="Bragiana"/>
      <sheetName val="Kallifoni"/>
      <sheetName val="Kedros"/>
      <sheetName val="Leontariou"/>
      <sheetName val="1o Mouzakiou"/>
      <sheetName val="2o Mouzakiou"/>
      <sheetName val="1o Palama"/>
      <sheetName val="2o Palama"/>
      <sheetName val="Proastiou"/>
      <sheetName val="1o Sofades"/>
      <sheetName val="2o Sofades"/>
      <sheetName val="Fanari"/>
      <sheetName val="Itea"/>
      <sheetName val="Magoula"/>
      <sheetName val="Mataraga"/>
      <sheetName val="Mitropoli"/>
      <sheetName val="-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Συγκεντρωτικός Πίνακας"/>
      <sheetName val="1o Kard"/>
      <sheetName val="2o Kard"/>
      <sheetName val="3o Kard"/>
      <sheetName val="4o Kard"/>
      <sheetName val="5o Kard"/>
      <sheetName val="6o Kard"/>
      <sheetName val="7o Kard"/>
      <sheetName val="Karditsomagoulas"/>
      <sheetName val="esperino"/>
      <sheetName val="Mousiko"/>
      <sheetName val="Agnanterou"/>
      <sheetName val="Bragiana"/>
      <sheetName val="Kallifoni"/>
      <sheetName val="Kedros"/>
      <sheetName val="Leontariou"/>
      <sheetName val="1o Mouzakiou"/>
      <sheetName val="2o Mouzakiou"/>
      <sheetName val="1o Palama"/>
      <sheetName val="2o Palama"/>
      <sheetName val="Proastiou"/>
      <sheetName val="1o Sofades"/>
      <sheetName val="2o Sofades"/>
      <sheetName val="Fanari"/>
      <sheetName val="Itea"/>
      <sheetName val="Magoula"/>
      <sheetName val="Mataraga"/>
      <sheetName val="Mitropoli"/>
      <sheetName val="-"/>
    </sheetNames>
    <sheetDataSet>
      <sheetData sheetId="1">
        <row r="8">
          <cell r="D8">
            <v>4</v>
          </cell>
          <cell r="F8">
            <v>4</v>
          </cell>
        </row>
        <row r="9">
          <cell r="D9">
            <v>4</v>
          </cell>
          <cell r="F9">
            <v>4</v>
          </cell>
        </row>
        <row r="10">
          <cell r="D10">
            <v>4</v>
          </cell>
          <cell r="F10">
            <v>4</v>
          </cell>
        </row>
        <row r="11">
          <cell r="D11">
            <v>4</v>
          </cell>
          <cell r="F11">
            <v>4</v>
          </cell>
        </row>
        <row r="12">
          <cell r="D12">
            <v>4</v>
          </cell>
        </row>
        <row r="13">
          <cell r="D13">
            <v>4</v>
          </cell>
          <cell r="E13">
            <v>4</v>
          </cell>
        </row>
        <row r="14">
          <cell r="D14">
            <v>4</v>
          </cell>
          <cell r="F14">
            <v>4</v>
          </cell>
        </row>
        <row r="15">
          <cell r="D15">
            <v>4</v>
          </cell>
        </row>
        <row r="16">
          <cell r="D16">
            <v>4</v>
          </cell>
          <cell r="F16">
            <v>2</v>
          </cell>
        </row>
        <row r="17">
          <cell r="D17">
            <v>4</v>
          </cell>
          <cell r="F17">
            <v>4</v>
          </cell>
        </row>
        <row r="18">
          <cell r="D18">
            <v>4</v>
          </cell>
          <cell r="I18">
            <v>4</v>
          </cell>
        </row>
        <row r="19">
          <cell r="D19">
            <v>4</v>
          </cell>
          <cell r="I19">
            <v>4</v>
          </cell>
        </row>
        <row r="20">
          <cell r="D20">
            <v>4</v>
          </cell>
        </row>
        <row r="21">
          <cell r="D21">
            <v>4</v>
          </cell>
        </row>
        <row r="22">
          <cell r="D22">
            <v>4</v>
          </cell>
        </row>
        <row r="23">
          <cell r="D23">
            <v>5</v>
          </cell>
          <cell r="I23">
            <v>5</v>
          </cell>
        </row>
        <row r="24">
          <cell r="D24">
            <v>5</v>
          </cell>
          <cell r="I24">
            <v>5</v>
          </cell>
        </row>
        <row r="25">
          <cell r="D25">
            <v>5</v>
          </cell>
          <cell r="I25">
            <v>5</v>
          </cell>
        </row>
        <row r="26">
          <cell r="D26">
            <v>5</v>
          </cell>
          <cell r="I26">
            <v>5</v>
          </cell>
        </row>
        <row r="27">
          <cell r="D27">
            <v>5</v>
          </cell>
        </row>
        <row r="28">
          <cell r="D28">
            <v>4</v>
          </cell>
          <cell r="H28">
            <v>4</v>
          </cell>
        </row>
        <row r="29">
          <cell r="D29">
            <v>4</v>
          </cell>
          <cell r="H29">
            <v>2</v>
          </cell>
        </row>
        <row r="30">
          <cell r="D30">
            <v>4</v>
          </cell>
          <cell r="H30">
            <v>4</v>
          </cell>
        </row>
        <row r="31">
          <cell r="D31">
            <v>4</v>
          </cell>
        </row>
        <row r="32">
          <cell r="D32">
            <v>4</v>
          </cell>
          <cell r="H32">
            <v>4</v>
          </cell>
        </row>
        <row r="33">
          <cell r="D33">
            <v>4</v>
          </cell>
          <cell r="H33">
            <v>4</v>
          </cell>
        </row>
        <row r="34">
          <cell r="D34">
            <v>4</v>
          </cell>
          <cell r="H34">
            <v>4</v>
          </cell>
        </row>
        <row r="35">
          <cell r="D35">
            <v>4</v>
          </cell>
        </row>
      </sheetData>
      <sheetData sheetId="2">
        <row r="8">
          <cell r="D8">
            <v>4</v>
          </cell>
          <cell r="E8">
            <v>4</v>
          </cell>
        </row>
        <row r="9">
          <cell r="D9">
            <v>4</v>
          </cell>
          <cell r="E9">
            <v>4</v>
          </cell>
        </row>
        <row r="10">
          <cell r="D10">
            <v>4</v>
          </cell>
          <cell r="E10">
            <v>4</v>
          </cell>
        </row>
        <row r="11">
          <cell r="D11">
            <v>4</v>
          </cell>
        </row>
        <row r="12">
          <cell r="D12">
            <v>4</v>
          </cell>
        </row>
        <row r="13">
          <cell r="D13">
            <v>4</v>
          </cell>
          <cell r="F13">
            <v>4</v>
          </cell>
        </row>
        <row r="14">
          <cell r="D14">
            <v>4</v>
          </cell>
          <cell r="F14">
            <v>4</v>
          </cell>
        </row>
        <row r="15">
          <cell r="D15">
            <v>4</v>
          </cell>
          <cell r="F15">
            <v>4</v>
          </cell>
        </row>
        <row r="16">
          <cell r="D16">
            <v>4</v>
          </cell>
          <cell r="F16">
            <v>4</v>
          </cell>
        </row>
        <row r="17">
          <cell r="D17">
            <v>4</v>
          </cell>
          <cell r="F17">
            <v>4</v>
          </cell>
        </row>
        <row r="18">
          <cell r="D18">
            <v>4</v>
          </cell>
        </row>
        <row r="19">
          <cell r="D19">
            <v>4</v>
          </cell>
        </row>
        <row r="20">
          <cell r="D20">
            <v>4</v>
          </cell>
        </row>
        <row r="21">
          <cell r="D21">
            <v>4</v>
          </cell>
        </row>
        <row r="22">
          <cell r="D22">
            <v>4</v>
          </cell>
        </row>
        <row r="23">
          <cell r="D23">
            <v>4</v>
          </cell>
        </row>
        <row r="24">
          <cell r="D24">
            <v>4</v>
          </cell>
        </row>
        <row r="25">
          <cell r="D25">
            <v>4</v>
          </cell>
        </row>
        <row r="26">
          <cell r="D26">
            <v>4</v>
          </cell>
        </row>
        <row r="27">
          <cell r="D27">
            <v>4</v>
          </cell>
        </row>
        <row r="28">
          <cell r="D28">
            <v>4</v>
          </cell>
        </row>
        <row r="29">
          <cell r="D29">
            <v>4</v>
          </cell>
          <cell r="G29">
            <v>4</v>
          </cell>
        </row>
        <row r="30">
          <cell r="D30">
            <v>4</v>
          </cell>
          <cell r="G30">
            <v>4</v>
          </cell>
        </row>
        <row r="31">
          <cell r="D31">
            <v>4</v>
          </cell>
          <cell r="G31">
            <v>4</v>
          </cell>
        </row>
        <row r="32">
          <cell r="D32">
            <v>4</v>
          </cell>
          <cell r="G32">
            <v>4</v>
          </cell>
        </row>
        <row r="33">
          <cell r="D33">
            <v>4</v>
          </cell>
          <cell r="G33">
            <v>4</v>
          </cell>
        </row>
        <row r="34">
          <cell r="D34">
            <v>4</v>
          </cell>
          <cell r="G34">
            <v>4</v>
          </cell>
        </row>
        <row r="35">
          <cell r="D35">
            <v>4</v>
          </cell>
        </row>
      </sheetData>
      <sheetData sheetId="3">
        <row r="8">
          <cell r="D8">
            <v>5</v>
          </cell>
          <cell r="F8">
            <v>5</v>
          </cell>
        </row>
        <row r="9">
          <cell r="D9">
            <v>5</v>
          </cell>
          <cell r="E9">
            <v>3</v>
          </cell>
          <cell r="F9">
            <v>2</v>
          </cell>
        </row>
        <row r="10">
          <cell r="D10">
            <v>5</v>
          </cell>
          <cell r="E10">
            <v>3</v>
          </cell>
          <cell r="F10">
            <v>2</v>
          </cell>
        </row>
        <row r="11">
          <cell r="D11">
            <v>5</v>
          </cell>
          <cell r="F11">
            <v>3</v>
          </cell>
        </row>
        <row r="12">
          <cell r="D12">
            <v>5</v>
          </cell>
        </row>
        <row r="13">
          <cell r="D13">
            <v>6</v>
          </cell>
          <cell r="F13">
            <v>6</v>
          </cell>
        </row>
        <row r="14">
          <cell r="D14">
            <v>6</v>
          </cell>
          <cell r="F14">
            <v>6</v>
          </cell>
        </row>
        <row r="15">
          <cell r="D15">
            <v>6</v>
          </cell>
        </row>
        <row r="16">
          <cell r="D16">
            <v>6</v>
          </cell>
          <cell r="F16">
            <v>5</v>
          </cell>
        </row>
        <row r="17">
          <cell r="D17">
            <v>6</v>
          </cell>
          <cell r="F17">
            <v>3</v>
          </cell>
        </row>
        <row r="18">
          <cell r="D18">
            <v>5</v>
          </cell>
          <cell r="J18">
            <v>4</v>
          </cell>
        </row>
        <row r="19">
          <cell r="D19">
            <v>5</v>
          </cell>
          <cell r="J19">
            <v>3</v>
          </cell>
        </row>
        <row r="20">
          <cell r="D20">
            <v>5</v>
          </cell>
          <cell r="J20">
            <v>5</v>
          </cell>
        </row>
        <row r="21">
          <cell r="D21">
            <v>5</v>
          </cell>
        </row>
        <row r="22">
          <cell r="D22">
            <v>5</v>
          </cell>
          <cell r="J22">
            <v>1</v>
          </cell>
        </row>
        <row r="23">
          <cell r="D23">
            <v>5</v>
          </cell>
          <cell r="I23">
            <v>5</v>
          </cell>
        </row>
        <row r="24">
          <cell r="D24">
            <v>5</v>
          </cell>
          <cell r="I24">
            <v>5</v>
          </cell>
        </row>
        <row r="25">
          <cell r="D25">
            <v>5</v>
          </cell>
          <cell r="J25">
            <v>2</v>
          </cell>
        </row>
        <row r="26">
          <cell r="D26">
            <v>5</v>
          </cell>
          <cell r="J26">
            <v>2</v>
          </cell>
        </row>
        <row r="27">
          <cell r="D27">
            <v>5</v>
          </cell>
          <cell r="J27">
            <v>2</v>
          </cell>
        </row>
        <row r="28">
          <cell r="D28">
            <v>5</v>
          </cell>
          <cell r="H28">
            <v>5</v>
          </cell>
        </row>
        <row r="29">
          <cell r="D29">
            <v>5</v>
          </cell>
          <cell r="H29">
            <v>5</v>
          </cell>
        </row>
        <row r="30">
          <cell r="D30">
            <v>5</v>
          </cell>
          <cell r="H30">
            <v>5</v>
          </cell>
        </row>
        <row r="31">
          <cell r="D31">
            <v>5</v>
          </cell>
          <cell r="H31">
            <v>2</v>
          </cell>
        </row>
        <row r="32">
          <cell r="D32">
            <v>6</v>
          </cell>
          <cell r="H32">
            <v>2</v>
          </cell>
        </row>
        <row r="33">
          <cell r="D33">
            <v>6</v>
          </cell>
          <cell r="H33">
            <v>2</v>
          </cell>
        </row>
        <row r="34">
          <cell r="D34">
            <v>6</v>
          </cell>
          <cell r="H34">
            <v>2</v>
          </cell>
        </row>
        <row r="35">
          <cell r="D35">
            <v>6</v>
          </cell>
        </row>
      </sheetData>
      <sheetData sheetId="4">
        <row r="8">
          <cell r="D8">
            <v>3</v>
          </cell>
          <cell r="F8">
            <v>3</v>
          </cell>
        </row>
        <row r="9">
          <cell r="D9">
            <v>3</v>
          </cell>
          <cell r="F9">
            <v>3</v>
          </cell>
        </row>
        <row r="10">
          <cell r="D10">
            <v>3</v>
          </cell>
          <cell r="F10">
            <v>3</v>
          </cell>
        </row>
        <row r="11">
          <cell r="D11">
            <v>3</v>
          </cell>
          <cell r="F11">
            <v>3</v>
          </cell>
        </row>
        <row r="12">
          <cell r="D12">
            <v>3</v>
          </cell>
        </row>
        <row r="13">
          <cell r="D13">
            <v>3</v>
          </cell>
          <cell r="F13">
            <v>3</v>
          </cell>
        </row>
        <row r="14">
          <cell r="D14">
            <v>3</v>
          </cell>
          <cell r="F14">
            <v>3</v>
          </cell>
        </row>
        <row r="15">
          <cell r="D15">
            <v>3</v>
          </cell>
          <cell r="F15">
            <v>3</v>
          </cell>
        </row>
        <row r="16">
          <cell r="D16">
            <v>3</v>
          </cell>
          <cell r="F16">
            <v>3</v>
          </cell>
        </row>
        <row r="17">
          <cell r="D17">
            <v>3</v>
          </cell>
        </row>
        <row r="18">
          <cell r="D18">
            <v>3</v>
          </cell>
        </row>
        <row r="19">
          <cell r="D19">
            <v>3</v>
          </cell>
        </row>
        <row r="20">
          <cell r="D20">
            <v>3</v>
          </cell>
        </row>
        <row r="21">
          <cell r="D21">
            <v>3</v>
          </cell>
        </row>
        <row r="22">
          <cell r="D22">
            <v>3</v>
          </cell>
        </row>
        <row r="23">
          <cell r="D23">
            <v>3</v>
          </cell>
          <cell r="J23">
            <v>3</v>
          </cell>
        </row>
        <row r="24">
          <cell r="D24">
            <v>3</v>
          </cell>
          <cell r="J24">
            <v>3</v>
          </cell>
        </row>
        <row r="25">
          <cell r="D25">
            <v>3</v>
          </cell>
          <cell r="J25">
            <v>3</v>
          </cell>
        </row>
        <row r="26">
          <cell r="D26">
            <v>3</v>
          </cell>
          <cell r="J26">
            <v>3</v>
          </cell>
        </row>
        <row r="27">
          <cell r="D27">
            <v>3</v>
          </cell>
        </row>
        <row r="28">
          <cell r="D28">
            <v>3</v>
          </cell>
          <cell r="H28">
            <v>3</v>
          </cell>
        </row>
        <row r="29">
          <cell r="D29">
            <v>3</v>
          </cell>
          <cell r="H29">
            <v>3</v>
          </cell>
        </row>
        <row r="30">
          <cell r="D30">
            <v>3</v>
          </cell>
          <cell r="H30">
            <v>3</v>
          </cell>
        </row>
        <row r="31">
          <cell r="D31">
            <v>3</v>
          </cell>
          <cell r="H31">
            <v>3</v>
          </cell>
        </row>
        <row r="32">
          <cell r="D32">
            <v>3</v>
          </cell>
          <cell r="H32">
            <v>3</v>
          </cell>
        </row>
        <row r="33">
          <cell r="D33">
            <v>3</v>
          </cell>
          <cell r="H33">
            <v>3</v>
          </cell>
        </row>
        <row r="34">
          <cell r="D34">
            <v>3</v>
          </cell>
          <cell r="H34">
            <v>3</v>
          </cell>
        </row>
        <row r="35">
          <cell r="D35">
            <v>3</v>
          </cell>
        </row>
      </sheetData>
      <sheetData sheetId="5">
        <row r="8">
          <cell r="D8">
            <v>2</v>
          </cell>
          <cell r="F8">
            <v>2</v>
          </cell>
        </row>
        <row r="9">
          <cell r="D9">
            <v>2</v>
          </cell>
          <cell r="E9">
            <v>2</v>
          </cell>
        </row>
        <row r="10">
          <cell r="D10">
            <v>2</v>
          </cell>
          <cell r="E10">
            <v>2</v>
          </cell>
        </row>
        <row r="11">
          <cell r="D11">
            <v>2</v>
          </cell>
        </row>
        <row r="12">
          <cell r="D12">
            <v>2</v>
          </cell>
        </row>
        <row r="13">
          <cell r="D13">
            <v>2</v>
          </cell>
          <cell r="F13">
            <v>2</v>
          </cell>
        </row>
        <row r="14">
          <cell r="D14">
            <v>2</v>
          </cell>
          <cell r="E14">
            <v>2</v>
          </cell>
        </row>
        <row r="15">
          <cell r="D15">
            <v>2</v>
          </cell>
          <cell r="E15">
            <v>2</v>
          </cell>
        </row>
        <row r="16">
          <cell r="D16">
            <v>2</v>
          </cell>
          <cell r="E16">
            <v>2</v>
          </cell>
        </row>
        <row r="17">
          <cell r="D17">
            <v>2</v>
          </cell>
          <cell r="F17">
            <v>2</v>
          </cell>
        </row>
        <row r="18">
          <cell r="D18">
            <v>2</v>
          </cell>
        </row>
        <row r="19">
          <cell r="D19">
            <v>2</v>
          </cell>
          <cell r="I19">
            <v>2</v>
          </cell>
        </row>
        <row r="20">
          <cell r="D20">
            <v>2</v>
          </cell>
          <cell r="I20">
            <v>2</v>
          </cell>
        </row>
        <row r="21">
          <cell r="D21">
            <v>2</v>
          </cell>
        </row>
        <row r="22">
          <cell r="D22">
            <v>2</v>
          </cell>
        </row>
        <row r="23">
          <cell r="D23">
            <v>2</v>
          </cell>
          <cell r="I23">
            <v>2</v>
          </cell>
        </row>
        <row r="24">
          <cell r="D24">
            <v>2</v>
          </cell>
          <cell r="I24">
            <v>2</v>
          </cell>
        </row>
        <row r="25">
          <cell r="D25">
            <v>2</v>
          </cell>
          <cell r="J25">
            <v>2</v>
          </cell>
        </row>
        <row r="26">
          <cell r="D26">
            <v>2</v>
          </cell>
          <cell r="J26">
            <v>2</v>
          </cell>
        </row>
        <row r="27">
          <cell r="D27">
            <v>2</v>
          </cell>
          <cell r="J27">
            <v>2</v>
          </cell>
        </row>
        <row r="28">
          <cell r="D28">
            <v>2</v>
          </cell>
          <cell r="G28">
            <v>2</v>
          </cell>
        </row>
        <row r="29">
          <cell r="D29">
            <v>2</v>
          </cell>
          <cell r="G29">
            <v>2</v>
          </cell>
        </row>
        <row r="30">
          <cell r="D30">
            <v>2</v>
          </cell>
          <cell r="G30">
            <v>2</v>
          </cell>
        </row>
        <row r="31">
          <cell r="D31">
            <v>2</v>
          </cell>
        </row>
        <row r="32">
          <cell r="D32">
            <v>2</v>
          </cell>
          <cell r="G32">
            <v>2</v>
          </cell>
        </row>
        <row r="33">
          <cell r="D33">
            <v>2</v>
          </cell>
          <cell r="G33">
            <v>2</v>
          </cell>
        </row>
        <row r="34">
          <cell r="D34">
            <v>2</v>
          </cell>
          <cell r="G34">
            <v>2</v>
          </cell>
        </row>
        <row r="35">
          <cell r="D35">
            <v>2</v>
          </cell>
        </row>
      </sheetData>
      <sheetData sheetId="6">
        <row r="8">
          <cell r="D8">
            <v>5</v>
          </cell>
          <cell r="F8">
            <v>5</v>
          </cell>
        </row>
        <row r="9">
          <cell r="D9">
            <v>5</v>
          </cell>
          <cell r="E9">
            <v>5</v>
          </cell>
        </row>
        <row r="10">
          <cell r="D10">
            <v>5</v>
          </cell>
          <cell r="E10">
            <v>5</v>
          </cell>
        </row>
        <row r="11">
          <cell r="D11">
            <v>5</v>
          </cell>
        </row>
        <row r="12">
          <cell r="D12">
            <v>5</v>
          </cell>
        </row>
        <row r="13">
          <cell r="D13">
            <v>4</v>
          </cell>
          <cell r="E13">
            <v>4</v>
          </cell>
        </row>
        <row r="14">
          <cell r="D14">
            <v>4</v>
          </cell>
          <cell r="E14">
            <v>4</v>
          </cell>
        </row>
        <row r="15">
          <cell r="D15">
            <v>4</v>
          </cell>
          <cell r="E15">
            <v>4</v>
          </cell>
        </row>
        <row r="16">
          <cell r="D16">
            <v>4</v>
          </cell>
          <cell r="E16">
            <v>4</v>
          </cell>
        </row>
        <row r="17">
          <cell r="D17">
            <v>4</v>
          </cell>
          <cell r="E17">
            <v>4</v>
          </cell>
        </row>
        <row r="18">
          <cell r="D18">
            <v>5</v>
          </cell>
          <cell r="J18">
            <v>5</v>
          </cell>
        </row>
        <row r="19">
          <cell r="D19">
            <v>5</v>
          </cell>
          <cell r="J19">
            <v>5</v>
          </cell>
        </row>
        <row r="20">
          <cell r="D20">
            <v>5</v>
          </cell>
          <cell r="I20">
            <v>5</v>
          </cell>
        </row>
        <row r="21">
          <cell r="D21">
            <v>5</v>
          </cell>
        </row>
        <row r="22">
          <cell r="D22">
            <v>5</v>
          </cell>
          <cell r="I22">
            <v>5</v>
          </cell>
        </row>
        <row r="23">
          <cell r="D23">
            <v>4</v>
          </cell>
          <cell r="I23">
            <v>4</v>
          </cell>
        </row>
        <row r="24">
          <cell r="D24">
            <v>4</v>
          </cell>
          <cell r="I24">
            <v>4</v>
          </cell>
        </row>
        <row r="25">
          <cell r="D25">
            <v>4</v>
          </cell>
        </row>
        <row r="26">
          <cell r="D26">
            <v>4</v>
          </cell>
        </row>
        <row r="27">
          <cell r="D27">
            <v>4</v>
          </cell>
        </row>
        <row r="28">
          <cell r="D28">
            <v>5</v>
          </cell>
          <cell r="H28">
            <v>4</v>
          </cell>
        </row>
        <row r="29">
          <cell r="D29">
            <v>5</v>
          </cell>
          <cell r="H29">
            <v>5</v>
          </cell>
        </row>
        <row r="30">
          <cell r="D30">
            <v>5</v>
          </cell>
          <cell r="H30">
            <v>5</v>
          </cell>
        </row>
        <row r="31">
          <cell r="D31">
            <v>5</v>
          </cell>
          <cell r="H31">
            <v>5</v>
          </cell>
        </row>
        <row r="32">
          <cell r="D32">
            <v>4</v>
          </cell>
          <cell r="G32">
            <v>4</v>
          </cell>
        </row>
        <row r="33">
          <cell r="D33">
            <v>4</v>
          </cell>
          <cell r="G33">
            <v>4</v>
          </cell>
        </row>
        <row r="34">
          <cell r="D34">
            <v>4</v>
          </cell>
          <cell r="G34">
            <v>4</v>
          </cell>
        </row>
        <row r="35">
          <cell r="D35">
            <v>4</v>
          </cell>
        </row>
      </sheetData>
      <sheetData sheetId="7">
        <row r="8">
          <cell r="D8">
            <v>3</v>
          </cell>
          <cell r="E8">
            <v>3</v>
          </cell>
        </row>
        <row r="9">
          <cell r="D9">
            <v>3</v>
          </cell>
          <cell r="E9">
            <v>3</v>
          </cell>
        </row>
        <row r="10">
          <cell r="D10">
            <v>3</v>
          </cell>
          <cell r="F10">
            <v>3</v>
          </cell>
        </row>
        <row r="11">
          <cell r="D11">
            <v>3</v>
          </cell>
          <cell r="F11">
            <v>3</v>
          </cell>
        </row>
        <row r="12">
          <cell r="D12">
            <v>3</v>
          </cell>
        </row>
        <row r="13">
          <cell r="D13">
            <v>3</v>
          </cell>
          <cell r="E13">
            <v>3</v>
          </cell>
        </row>
        <row r="14">
          <cell r="D14">
            <v>3</v>
          </cell>
          <cell r="E14">
            <v>3</v>
          </cell>
        </row>
        <row r="15">
          <cell r="D15">
            <v>3</v>
          </cell>
          <cell r="E15">
            <v>3</v>
          </cell>
        </row>
        <row r="16">
          <cell r="D16">
            <v>3</v>
          </cell>
          <cell r="F16">
            <v>3</v>
          </cell>
        </row>
        <row r="17">
          <cell r="D17">
            <v>3</v>
          </cell>
        </row>
        <row r="18">
          <cell r="D18">
            <v>3</v>
          </cell>
          <cell r="I18">
            <v>3</v>
          </cell>
        </row>
        <row r="19">
          <cell r="D19">
            <v>3</v>
          </cell>
          <cell r="I19">
            <v>3</v>
          </cell>
        </row>
        <row r="20">
          <cell r="D20">
            <v>3</v>
          </cell>
        </row>
        <row r="21">
          <cell r="D21">
            <v>3</v>
          </cell>
          <cell r="J21">
            <v>3</v>
          </cell>
        </row>
        <row r="22">
          <cell r="D22">
            <v>3</v>
          </cell>
        </row>
        <row r="23">
          <cell r="D23">
            <v>4</v>
          </cell>
          <cell r="I23">
            <v>4</v>
          </cell>
        </row>
        <row r="24">
          <cell r="D24">
            <v>4</v>
          </cell>
          <cell r="I24">
            <v>4</v>
          </cell>
        </row>
        <row r="25">
          <cell r="D25">
            <v>4</v>
          </cell>
        </row>
        <row r="26">
          <cell r="D26">
            <v>4</v>
          </cell>
        </row>
        <row r="27">
          <cell r="D27">
            <v>4</v>
          </cell>
          <cell r="I27">
            <v>4</v>
          </cell>
        </row>
        <row r="28">
          <cell r="D28">
            <v>3</v>
          </cell>
          <cell r="G28">
            <v>3</v>
          </cell>
        </row>
        <row r="29">
          <cell r="D29">
            <v>3</v>
          </cell>
          <cell r="H29">
            <v>3</v>
          </cell>
        </row>
        <row r="30">
          <cell r="D30">
            <v>3</v>
          </cell>
          <cell r="H30">
            <v>3</v>
          </cell>
        </row>
        <row r="31">
          <cell r="D31">
            <v>3</v>
          </cell>
        </row>
        <row r="32">
          <cell r="D32">
            <v>3</v>
          </cell>
          <cell r="G32">
            <v>3</v>
          </cell>
        </row>
        <row r="33">
          <cell r="D33">
            <v>3</v>
          </cell>
          <cell r="G33">
            <v>3</v>
          </cell>
        </row>
        <row r="34">
          <cell r="D34">
            <v>3</v>
          </cell>
          <cell r="H34">
            <v>3</v>
          </cell>
        </row>
        <row r="35">
          <cell r="D35">
            <v>3</v>
          </cell>
        </row>
      </sheetData>
      <sheetData sheetId="8">
        <row r="8">
          <cell r="D8">
            <v>1</v>
          </cell>
          <cell r="F8">
            <v>1</v>
          </cell>
        </row>
        <row r="9">
          <cell r="D9">
            <v>1</v>
          </cell>
          <cell r="F9">
            <v>1</v>
          </cell>
        </row>
        <row r="10">
          <cell r="D10">
            <v>1</v>
          </cell>
          <cell r="F10">
            <v>1</v>
          </cell>
        </row>
        <row r="11">
          <cell r="D11">
            <v>1</v>
          </cell>
          <cell r="F11">
            <v>1</v>
          </cell>
        </row>
        <row r="12">
          <cell r="D12">
            <v>1</v>
          </cell>
          <cell r="F12">
            <v>0</v>
          </cell>
        </row>
        <row r="13">
          <cell r="D13">
            <v>1</v>
          </cell>
          <cell r="F13">
            <v>1</v>
          </cell>
        </row>
        <row r="14">
          <cell r="D14">
            <v>1</v>
          </cell>
          <cell r="F14">
            <v>1</v>
          </cell>
        </row>
        <row r="15">
          <cell r="D15">
            <v>1</v>
          </cell>
          <cell r="F15">
            <v>1</v>
          </cell>
        </row>
        <row r="16">
          <cell r="D16">
            <v>1</v>
          </cell>
          <cell r="F16">
            <v>1</v>
          </cell>
        </row>
        <row r="17">
          <cell r="D17">
            <v>1</v>
          </cell>
          <cell r="F17">
            <v>1</v>
          </cell>
        </row>
        <row r="18">
          <cell r="D18">
            <v>1</v>
          </cell>
          <cell r="J18">
            <v>1</v>
          </cell>
        </row>
        <row r="19">
          <cell r="D19">
            <v>1</v>
          </cell>
          <cell r="J19">
            <v>1</v>
          </cell>
        </row>
        <row r="20">
          <cell r="D20">
            <v>1</v>
          </cell>
          <cell r="J20">
            <v>1</v>
          </cell>
        </row>
        <row r="21">
          <cell r="D21">
            <v>1</v>
          </cell>
          <cell r="J21">
            <v>0</v>
          </cell>
        </row>
        <row r="22">
          <cell r="D22">
            <v>1</v>
          </cell>
          <cell r="J22">
            <v>1</v>
          </cell>
        </row>
        <row r="23">
          <cell r="D23">
            <v>1</v>
          </cell>
          <cell r="J23">
            <v>1</v>
          </cell>
        </row>
        <row r="24">
          <cell r="D24">
            <v>1</v>
          </cell>
          <cell r="J24">
            <v>1</v>
          </cell>
        </row>
        <row r="25">
          <cell r="D25">
            <v>1</v>
          </cell>
          <cell r="J25">
            <v>1</v>
          </cell>
        </row>
        <row r="26">
          <cell r="D26">
            <v>1</v>
          </cell>
          <cell r="J26">
            <v>1</v>
          </cell>
        </row>
        <row r="27">
          <cell r="D27">
            <v>1</v>
          </cell>
          <cell r="J27">
            <v>1</v>
          </cell>
        </row>
        <row r="28">
          <cell r="D28">
            <v>1</v>
          </cell>
          <cell r="H28">
            <v>1</v>
          </cell>
        </row>
        <row r="29">
          <cell r="D29">
            <v>1</v>
          </cell>
          <cell r="H29">
            <v>1</v>
          </cell>
        </row>
        <row r="30">
          <cell r="D30">
            <v>1</v>
          </cell>
          <cell r="H30">
            <v>1</v>
          </cell>
        </row>
        <row r="31">
          <cell r="D31">
            <v>1</v>
          </cell>
          <cell r="H31">
            <v>1</v>
          </cell>
        </row>
        <row r="32">
          <cell r="D32">
            <v>1</v>
          </cell>
          <cell r="H32">
            <v>1</v>
          </cell>
        </row>
        <row r="33">
          <cell r="D33">
            <v>1</v>
          </cell>
          <cell r="H33">
            <v>1</v>
          </cell>
        </row>
        <row r="34">
          <cell r="D34">
            <v>1</v>
          </cell>
          <cell r="H34">
            <v>1</v>
          </cell>
        </row>
        <row r="35">
          <cell r="D35">
            <v>1</v>
          </cell>
          <cell r="H35">
            <v>1</v>
          </cell>
        </row>
      </sheetData>
      <sheetData sheetId="9">
        <row r="8">
          <cell r="D8">
            <v>1</v>
          </cell>
        </row>
        <row r="9">
          <cell r="D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  <cell r="F13">
            <v>1</v>
          </cell>
        </row>
        <row r="14">
          <cell r="D14">
            <v>1</v>
          </cell>
          <cell r="F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  <cell r="J18">
            <v>1</v>
          </cell>
        </row>
        <row r="19">
          <cell r="D19">
            <v>1</v>
          </cell>
          <cell r="J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  <cell r="J23">
            <v>1</v>
          </cell>
        </row>
        <row r="24">
          <cell r="D24">
            <v>1</v>
          </cell>
          <cell r="J24">
            <v>1</v>
          </cell>
        </row>
        <row r="25">
          <cell r="D25">
            <v>1</v>
          </cell>
        </row>
        <row r="26">
          <cell r="D26">
            <v>1</v>
          </cell>
          <cell r="J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  <cell r="H29">
            <v>1</v>
          </cell>
        </row>
        <row r="30">
          <cell r="D30">
            <v>1</v>
          </cell>
        </row>
        <row r="31">
          <cell r="D31">
            <v>1</v>
          </cell>
        </row>
        <row r="32">
          <cell r="D32">
            <v>1</v>
          </cell>
          <cell r="H32">
            <v>1</v>
          </cell>
        </row>
        <row r="33">
          <cell r="D33">
            <v>1</v>
          </cell>
        </row>
        <row r="34">
          <cell r="D34">
            <v>1</v>
          </cell>
          <cell r="H34">
            <v>1</v>
          </cell>
        </row>
        <row r="35">
          <cell r="D35">
            <v>1</v>
          </cell>
        </row>
      </sheetData>
      <sheetData sheetId="10">
        <row r="8">
          <cell r="D8">
            <v>2</v>
          </cell>
          <cell r="F8">
            <v>1</v>
          </cell>
        </row>
        <row r="9">
          <cell r="D9">
            <v>2</v>
          </cell>
          <cell r="F9">
            <v>1</v>
          </cell>
        </row>
        <row r="10">
          <cell r="D10">
            <v>2</v>
          </cell>
          <cell r="E10">
            <v>1</v>
          </cell>
        </row>
        <row r="11">
          <cell r="D11">
            <v>2</v>
          </cell>
          <cell r="E11">
            <v>1</v>
          </cell>
        </row>
        <row r="12">
          <cell r="D12">
            <v>2</v>
          </cell>
        </row>
        <row r="13">
          <cell r="D13">
            <v>2</v>
          </cell>
          <cell r="E13">
            <v>1</v>
          </cell>
        </row>
        <row r="14">
          <cell r="D14">
            <v>2</v>
          </cell>
          <cell r="E14">
            <v>1</v>
          </cell>
        </row>
        <row r="15">
          <cell r="D15">
            <v>2</v>
          </cell>
        </row>
        <row r="16">
          <cell r="D16">
            <v>2</v>
          </cell>
          <cell r="E16">
            <v>1</v>
          </cell>
        </row>
        <row r="17">
          <cell r="D17">
            <v>2</v>
          </cell>
          <cell r="E17">
            <v>1</v>
          </cell>
        </row>
        <row r="18">
          <cell r="D18">
            <v>2</v>
          </cell>
          <cell r="I18">
            <v>1</v>
          </cell>
          <cell r="J18">
            <v>1</v>
          </cell>
        </row>
        <row r="19">
          <cell r="D19">
            <v>2</v>
          </cell>
          <cell r="J19">
            <v>2</v>
          </cell>
        </row>
        <row r="20">
          <cell r="D20">
            <v>2</v>
          </cell>
        </row>
        <row r="21">
          <cell r="D21">
            <v>2</v>
          </cell>
        </row>
        <row r="22">
          <cell r="D22">
            <v>2</v>
          </cell>
        </row>
        <row r="23">
          <cell r="D23">
            <v>2</v>
          </cell>
          <cell r="I23">
            <v>2</v>
          </cell>
        </row>
        <row r="24">
          <cell r="D24">
            <v>2</v>
          </cell>
        </row>
        <row r="25">
          <cell r="D25">
            <v>2</v>
          </cell>
        </row>
        <row r="26">
          <cell r="D26">
            <v>2</v>
          </cell>
        </row>
        <row r="27">
          <cell r="D27">
            <v>2</v>
          </cell>
          <cell r="J27">
            <v>2</v>
          </cell>
        </row>
        <row r="28">
          <cell r="D28">
            <v>2</v>
          </cell>
          <cell r="G28">
            <v>2</v>
          </cell>
        </row>
        <row r="29">
          <cell r="D29">
            <v>2</v>
          </cell>
          <cell r="G29">
            <v>2</v>
          </cell>
        </row>
        <row r="30">
          <cell r="D30">
            <v>2</v>
          </cell>
          <cell r="G30">
            <v>2</v>
          </cell>
        </row>
        <row r="31">
          <cell r="D31">
            <v>2</v>
          </cell>
          <cell r="G31">
            <v>2</v>
          </cell>
        </row>
        <row r="32">
          <cell r="D32">
            <v>2</v>
          </cell>
        </row>
        <row r="33">
          <cell r="D33">
            <v>2</v>
          </cell>
          <cell r="H33">
            <v>2</v>
          </cell>
        </row>
        <row r="34">
          <cell r="D34">
            <v>2</v>
          </cell>
          <cell r="H34">
            <v>2</v>
          </cell>
        </row>
        <row r="35">
          <cell r="D35">
            <v>2</v>
          </cell>
        </row>
      </sheetData>
      <sheetData sheetId="11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1</v>
          </cell>
        </row>
        <row r="10">
          <cell r="D10">
            <v>1</v>
          </cell>
          <cell r="E10">
            <v>1</v>
          </cell>
        </row>
        <row r="11">
          <cell r="D11">
            <v>1</v>
          </cell>
          <cell r="E11">
            <v>1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  <cell r="E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I18">
            <v>1</v>
          </cell>
        </row>
        <row r="19">
          <cell r="D19">
            <v>1</v>
          </cell>
          <cell r="I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  <cell r="I23">
            <v>1</v>
          </cell>
        </row>
        <row r="24">
          <cell r="D24">
            <v>1</v>
          </cell>
          <cell r="I24">
            <v>1</v>
          </cell>
        </row>
        <row r="25">
          <cell r="D25">
            <v>1</v>
          </cell>
          <cell r="J25">
            <v>1</v>
          </cell>
        </row>
        <row r="26">
          <cell r="D26">
            <v>1</v>
          </cell>
          <cell r="I26">
            <v>1</v>
          </cell>
        </row>
        <row r="27">
          <cell r="D27">
            <v>1</v>
          </cell>
          <cell r="J27">
            <v>1</v>
          </cell>
        </row>
        <row r="28">
          <cell r="D28">
            <v>1</v>
          </cell>
          <cell r="G28">
            <v>1</v>
          </cell>
        </row>
        <row r="29">
          <cell r="D29">
            <v>1</v>
          </cell>
          <cell r="G29">
            <v>1</v>
          </cell>
        </row>
        <row r="30">
          <cell r="D30">
            <v>1</v>
          </cell>
          <cell r="G30">
            <v>1</v>
          </cell>
        </row>
        <row r="31">
          <cell r="D31">
            <v>1</v>
          </cell>
        </row>
        <row r="32">
          <cell r="D32">
            <v>1</v>
          </cell>
          <cell r="G32">
            <v>1</v>
          </cell>
        </row>
        <row r="33">
          <cell r="D33">
            <v>1</v>
          </cell>
          <cell r="G33">
            <v>1</v>
          </cell>
        </row>
        <row r="34">
          <cell r="D34">
            <v>1</v>
          </cell>
          <cell r="G34">
            <v>1</v>
          </cell>
        </row>
        <row r="35">
          <cell r="D35">
            <v>1</v>
          </cell>
          <cell r="G35">
            <v>1</v>
          </cell>
        </row>
      </sheetData>
      <sheetData sheetId="12">
        <row r="8">
          <cell r="D8">
            <v>1</v>
          </cell>
        </row>
        <row r="9">
          <cell r="D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1</v>
          </cell>
        </row>
        <row r="35">
          <cell r="D35">
            <v>1</v>
          </cell>
        </row>
      </sheetData>
      <sheetData sheetId="13">
        <row r="8">
          <cell r="D8">
            <v>1</v>
          </cell>
          <cell r="F8">
            <v>1</v>
          </cell>
        </row>
        <row r="9">
          <cell r="D9">
            <v>1</v>
          </cell>
        </row>
        <row r="10">
          <cell r="D10">
            <v>1</v>
          </cell>
          <cell r="F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  <cell r="F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  <cell r="F16">
            <v>1</v>
          </cell>
        </row>
        <row r="17">
          <cell r="D17">
            <v>1</v>
          </cell>
          <cell r="F17">
            <v>1</v>
          </cell>
        </row>
        <row r="18">
          <cell r="D18">
            <v>1</v>
          </cell>
          <cell r="J18">
            <v>1</v>
          </cell>
        </row>
        <row r="19">
          <cell r="D19">
            <v>1</v>
          </cell>
          <cell r="J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  <cell r="J23">
            <v>1</v>
          </cell>
        </row>
        <row r="24">
          <cell r="D24">
            <v>1</v>
          </cell>
          <cell r="J24">
            <v>1</v>
          </cell>
        </row>
        <row r="25">
          <cell r="D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  <cell r="H28">
            <v>1</v>
          </cell>
        </row>
        <row r="29">
          <cell r="D29">
            <v>1</v>
          </cell>
          <cell r="H29">
            <v>1</v>
          </cell>
        </row>
        <row r="30">
          <cell r="D30">
            <v>1</v>
          </cell>
        </row>
        <row r="31">
          <cell r="D31">
            <v>1</v>
          </cell>
        </row>
        <row r="32">
          <cell r="D32">
            <v>1</v>
          </cell>
          <cell r="H32">
            <v>1</v>
          </cell>
        </row>
        <row r="33">
          <cell r="D33">
            <v>1</v>
          </cell>
          <cell r="H33">
            <v>1</v>
          </cell>
        </row>
        <row r="34">
          <cell r="D34">
            <v>1</v>
          </cell>
          <cell r="H34">
            <v>1</v>
          </cell>
        </row>
        <row r="35">
          <cell r="D35">
            <v>1</v>
          </cell>
        </row>
      </sheetData>
      <sheetData sheetId="14">
        <row r="8">
          <cell r="D8">
            <v>1</v>
          </cell>
        </row>
        <row r="9">
          <cell r="D9">
            <v>1</v>
          </cell>
          <cell r="F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  <cell r="F16">
            <v>1</v>
          </cell>
        </row>
        <row r="17">
          <cell r="D17">
            <v>1</v>
          </cell>
        </row>
        <row r="18">
          <cell r="D18">
            <v>1</v>
          </cell>
          <cell r="J18">
            <v>1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  <cell r="J22">
            <v>1</v>
          </cell>
        </row>
        <row r="23">
          <cell r="D23">
            <v>1</v>
          </cell>
          <cell r="J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  <cell r="H28">
            <v>1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1</v>
          </cell>
        </row>
        <row r="32">
          <cell r="D32">
            <v>1</v>
          </cell>
          <cell r="G32">
            <v>1</v>
          </cell>
          <cell r="H32">
            <v>1</v>
          </cell>
        </row>
        <row r="33">
          <cell r="D33">
            <v>1</v>
          </cell>
          <cell r="G33">
            <v>1</v>
          </cell>
          <cell r="H33">
            <v>1</v>
          </cell>
        </row>
        <row r="34">
          <cell r="D34">
            <v>1</v>
          </cell>
        </row>
        <row r="35">
          <cell r="D35">
            <v>1</v>
          </cell>
        </row>
      </sheetData>
      <sheetData sheetId="15">
        <row r="8">
          <cell r="D8">
            <v>2</v>
          </cell>
          <cell r="E8">
            <v>2</v>
          </cell>
        </row>
        <row r="9">
          <cell r="D9">
            <v>2</v>
          </cell>
          <cell r="E9">
            <v>2</v>
          </cell>
        </row>
        <row r="10">
          <cell r="D10">
            <v>2</v>
          </cell>
          <cell r="E10">
            <v>2</v>
          </cell>
        </row>
        <row r="11">
          <cell r="D11">
            <v>2</v>
          </cell>
          <cell r="E11">
            <v>2</v>
          </cell>
        </row>
        <row r="12">
          <cell r="D12">
            <v>2</v>
          </cell>
        </row>
        <row r="13">
          <cell r="D13">
            <v>2</v>
          </cell>
          <cell r="E13">
            <v>2</v>
          </cell>
        </row>
        <row r="14">
          <cell r="D14">
            <v>2</v>
          </cell>
          <cell r="E14">
            <v>2</v>
          </cell>
        </row>
        <row r="15">
          <cell r="D15">
            <v>2</v>
          </cell>
          <cell r="E15">
            <v>2</v>
          </cell>
        </row>
        <row r="16">
          <cell r="D16">
            <v>2</v>
          </cell>
          <cell r="E16">
            <v>2</v>
          </cell>
        </row>
        <row r="17">
          <cell r="D17">
            <v>2</v>
          </cell>
          <cell r="E17">
            <v>2</v>
          </cell>
        </row>
        <row r="18">
          <cell r="D18">
            <v>2</v>
          </cell>
          <cell r="I18">
            <v>2</v>
          </cell>
        </row>
        <row r="19">
          <cell r="D19">
            <v>2</v>
          </cell>
          <cell r="I19">
            <v>2</v>
          </cell>
        </row>
        <row r="20">
          <cell r="D20">
            <v>2</v>
          </cell>
          <cell r="I20">
            <v>2</v>
          </cell>
        </row>
        <row r="21">
          <cell r="D21">
            <v>2</v>
          </cell>
        </row>
        <row r="22">
          <cell r="D22">
            <v>2</v>
          </cell>
        </row>
        <row r="23">
          <cell r="D23">
            <v>2</v>
          </cell>
          <cell r="I23">
            <v>2</v>
          </cell>
        </row>
        <row r="24">
          <cell r="D24">
            <v>2</v>
          </cell>
          <cell r="I24">
            <v>2</v>
          </cell>
        </row>
        <row r="25">
          <cell r="D25">
            <v>2</v>
          </cell>
        </row>
        <row r="26">
          <cell r="D26">
            <v>2</v>
          </cell>
        </row>
        <row r="27">
          <cell r="D27">
            <v>2</v>
          </cell>
        </row>
        <row r="28">
          <cell r="D28">
            <v>2</v>
          </cell>
          <cell r="G28">
            <v>2</v>
          </cell>
        </row>
        <row r="29">
          <cell r="D29">
            <v>2</v>
          </cell>
          <cell r="G29">
            <v>2</v>
          </cell>
        </row>
        <row r="30">
          <cell r="D30">
            <v>2</v>
          </cell>
          <cell r="G30">
            <v>2</v>
          </cell>
        </row>
        <row r="31">
          <cell r="D31">
            <v>2</v>
          </cell>
          <cell r="G31">
            <v>2</v>
          </cell>
        </row>
        <row r="32">
          <cell r="D32">
            <v>2</v>
          </cell>
          <cell r="G32">
            <v>2</v>
          </cell>
        </row>
        <row r="33">
          <cell r="D33">
            <v>2</v>
          </cell>
          <cell r="G33">
            <v>2</v>
          </cell>
        </row>
        <row r="34">
          <cell r="D34">
            <v>2</v>
          </cell>
        </row>
        <row r="35">
          <cell r="D35">
            <v>2</v>
          </cell>
        </row>
      </sheetData>
      <sheetData sheetId="16">
        <row r="8">
          <cell r="D8">
            <v>2</v>
          </cell>
          <cell r="E8">
            <v>2</v>
          </cell>
        </row>
        <row r="9">
          <cell r="D9">
            <v>2</v>
          </cell>
          <cell r="F9">
            <v>2</v>
          </cell>
        </row>
        <row r="10">
          <cell r="D10">
            <v>2</v>
          </cell>
          <cell r="F10">
            <v>2</v>
          </cell>
        </row>
        <row r="11">
          <cell r="D11">
            <v>2</v>
          </cell>
          <cell r="E11">
            <v>2</v>
          </cell>
        </row>
        <row r="12">
          <cell r="D12">
            <v>2</v>
          </cell>
        </row>
        <row r="13">
          <cell r="D13">
            <v>2</v>
          </cell>
          <cell r="E13">
            <v>2</v>
          </cell>
        </row>
        <row r="14">
          <cell r="D14">
            <v>2</v>
          </cell>
          <cell r="E14">
            <v>2</v>
          </cell>
        </row>
        <row r="15">
          <cell r="D15">
            <v>2</v>
          </cell>
          <cell r="F15">
            <v>2</v>
          </cell>
        </row>
        <row r="16">
          <cell r="D16">
            <v>2</v>
          </cell>
          <cell r="F16">
            <v>2</v>
          </cell>
        </row>
        <row r="17">
          <cell r="D17">
            <v>2</v>
          </cell>
          <cell r="F17">
            <v>2</v>
          </cell>
        </row>
        <row r="18">
          <cell r="D18">
            <v>2</v>
          </cell>
          <cell r="J18">
            <v>2</v>
          </cell>
        </row>
        <row r="19">
          <cell r="D19">
            <v>2</v>
          </cell>
          <cell r="J19">
            <v>2</v>
          </cell>
        </row>
        <row r="20">
          <cell r="D20">
            <v>2</v>
          </cell>
        </row>
        <row r="21">
          <cell r="D21">
            <v>2</v>
          </cell>
        </row>
        <row r="22">
          <cell r="D22">
            <v>2</v>
          </cell>
          <cell r="I22">
            <v>1</v>
          </cell>
        </row>
        <row r="23">
          <cell r="D23">
            <v>2</v>
          </cell>
          <cell r="J23">
            <v>2</v>
          </cell>
        </row>
        <row r="24">
          <cell r="D24">
            <v>2</v>
          </cell>
          <cell r="J24">
            <v>2</v>
          </cell>
        </row>
        <row r="25">
          <cell r="D25">
            <v>2</v>
          </cell>
        </row>
        <row r="26">
          <cell r="D26">
            <v>2</v>
          </cell>
        </row>
        <row r="27">
          <cell r="D27">
            <v>2</v>
          </cell>
          <cell r="J27">
            <v>2</v>
          </cell>
        </row>
        <row r="28">
          <cell r="D28">
            <v>2</v>
          </cell>
        </row>
        <row r="29">
          <cell r="D29">
            <v>2</v>
          </cell>
          <cell r="G29">
            <v>2</v>
          </cell>
        </row>
        <row r="30">
          <cell r="D30">
            <v>2</v>
          </cell>
          <cell r="H30">
            <v>1</v>
          </cell>
        </row>
        <row r="31">
          <cell r="D31">
            <v>2</v>
          </cell>
          <cell r="H31">
            <v>2</v>
          </cell>
        </row>
        <row r="32">
          <cell r="D32">
            <v>2</v>
          </cell>
          <cell r="G32">
            <v>2</v>
          </cell>
        </row>
        <row r="33">
          <cell r="D33">
            <v>2</v>
          </cell>
          <cell r="G33">
            <v>2</v>
          </cell>
        </row>
        <row r="34">
          <cell r="D34">
            <v>2</v>
          </cell>
          <cell r="G34">
            <v>2</v>
          </cell>
        </row>
        <row r="35">
          <cell r="D35">
            <v>2</v>
          </cell>
        </row>
      </sheetData>
      <sheetData sheetId="17">
        <row r="8">
          <cell r="D8">
            <v>2</v>
          </cell>
          <cell r="E8">
            <v>2</v>
          </cell>
        </row>
        <row r="9">
          <cell r="D9">
            <v>2</v>
          </cell>
          <cell r="F9">
            <v>2</v>
          </cell>
        </row>
        <row r="10">
          <cell r="D10">
            <v>2</v>
          </cell>
          <cell r="F10">
            <v>2</v>
          </cell>
        </row>
        <row r="11">
          <cell r="D11">
            <v>2</v>
          </cell>
          <cell r="E11">
            <v>2</v>
          </cell>
        </row>
        <row r="12">
          <cell r="D12">
            <v>2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1</v>
          </cell>
          <cell r="F15">
            <v>1</v>
          </cell>
        </row>
        <row r="16">
          <cell r="D16">
            <v>1</v>
          </cell>
          <cell r="F16">
            <v>1</v>
          </cell>
        </row>
        <row r="17">
          <cell r="D17">
            <v>1</v>
          </cell>
          <cell r="F17">
            <v>1</v>
          </cell>
        </row>
        <row r="18">
          <cell r="D18">
            <v>2</v>
          </cell>
          <cell r="J18">
            <v>2</v>
          </cell>
        </row>
        <row r="19">
          <cell r="D19">
            <v>2</v>
          </cell>
          <cell r="J19">
            <v>2</v>
          </cell>
        </row>
        <row r="20">
          <cell r="D20">
            <v>2</v>
          </cell>
        </row>
        <row r="21">
          <cell r="D21">
            <v>2</v>
          </cell>
        </row>
        <row r="22">
          <cell r="D22">
            <v>2</v>
          </cell>
        </row>
        <row r="23">
          <cell r="D23">
            <v>1</v>
          </cell>
          <cell r="J23">
            <v>1</v>
          </cell>
        </row>
        <row r="24">
          <cell r="D24">
            <v>1</v>
          </cell>
          <cell r="J24">
            <v>1</v>
          </cell>
        </row>
        <row r="25">
          <cell r="D25">
            <v>1</v>
          </cell>
          <cell r="J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2</v>
          </cell>
          <cell r="H28">
            <v>2</v>
          </cell>
        </row>
        <row r="29">
          <cell r="D29">
            <v>2</v>
          </cell>
          <cell r="H29">
            <v>2</v>
          </cell>
        </row>
        <row r="30">
          <cell r="D30">
            <v>2</v>
          </cell>
          <cell r="H30">
            <v>2</v>
          </cell>
        </row>
        <row r="31">
          <cell r="D31">
            <v>2</v>
          </cell>
          <cell r="H31">
            <v>2</v>
          </cell>
        </row>
        <row r="32">
          <cell r="D32">
            <v>1</v>
          </cell>
          <cell r="H32">
            <v>1</v>
          </cell>
        </row>
        <row r="33">
          <cell r="D33">
            <v>1</v>
          </cell>
          <cell r="H33">
            <v>1</v>
          </cell>
        </row>
        <row r="34">
          <cell r="D34">
            <v>1</v>
          </cell>
          <cell r="H34">
            <v>1</v>
          </cell>
        </row>
        <row r="35">
          <cell r="D35">
            <v>1</v>
          </cell>
          <cell r="H35">
            <v>1</v>
          </cell>
        </row>
      </sheetData>
      <sheetData sheetId="18">
        <row r="8">
          <cell r="D8">
            <v>2</v>
          </cell>
          <cell r="F8">
            <v>2</v>
          </cell>
        </row>
        <row r="9">
          <cell r="D9">
            <v>2</v>
          </cell>
          <cell r="F9">
            <v>2</v>
          </cell>
        </row>
        <row r="10">
          <cell r="D10">
            <v>2</v>
          </cell>
          <cell r="F10">
            <v>2</v>
          </cell>
        </row>
        <row r="11">
          <cell r="D11">
            <v>2</v>
          </cell>
          <cell r="F11">
            <v>2</v>
          </cell>
        </row>
        <row r="12">
          <cell r="D12">
            <v>2</v>
          </cell>
        </row>
        <row r="13">
          <cell r="D13">
            <v>2</v>
          </cell>
          <cell r="F13">
            <v>2</v>
          </cell>
        </row>
        <row r="14">
          <cell r="D14">
            <v>2</v>
          </cell>
          <cell r="F14">
            <v>2</v>
          </cell>
        </row>
        <row r="15">
          <cell r="D15">
            <v>2</v>
          </cell>
          <cell r="F15">
            <v>2</v>
          </cell>
        </row>
        <row r="16">
          <cell r="D16">
            <v>2</v>
          </cell>
          <cell r="F16">
            <v>2</v>
          </cell>
        </row>
        <row r="17">
          <cell r="D17">
            <v>2</v>
          </cell>
          <cell r="F17">
            <v>2</v>
          </cell>
        </row>
        <row r="18">
          <cell r="D18">
            <v>2</v>
          </cell>
          <cell r="I18">
            <v>2</v>
          </cell>
        </row>
        <row r="19">
          <cell r="D19">
            <v>2</v>
          </cell>
          <cell r="I19">
            <v>2</v>
          </cell>
        </row>
        <row r="20">
          <cell r="D20">
            <v>2</v>
          </cell>
          <cell r="I20">
            <v>2</v>
          </cell>
        </row>
        <row r="21">
          <cell r="D21">
            <v>2</v>
          </cell>
        </row>
        <row r="22">
          <cell r="D22">
            <v>2</v>
          </cell>
          <cell r="J22">
            <v>2</v>
          </cell>
        </row>
        <row r="23">
          <cell r="D23">
            <v>2</v>
          </cell>
          <cell r="I23">
            <v>2</v>
          </cell>
        </row>
        <row r="24">
          <cell r="D24">
            <v>2</v>
          </cell>
          <cell r="I24">
            <v>2</v>
          </cell>
        </row>
        <row r="25">
          <cell r="D25">
            <v>2</v>
          </cell>
          <cell r="I25">
            <v>2</v>
          </cell>
        </row>
        <row r="26">
          <cell r="D26">
            <v>2</v>
          </cell>
          <cell r="I26">
            <v>2</v>
          </cell>
        </row>
        <row r="27">
          <cell r="D27">
            <v>2</v>
          </cell>
          <cell r="I27">
            <v>2</v>
          </cell>
        </row>
        <row r="28">
          <cell r="D28">
            <v>2</v>
          </cell>
          <cell r="H28">
            <v>2</v>
          </cell>
        </row>
        <row r="29">
          <cell r="D29">
            <v>2</v>
          </cell>
          <cell r="H29">
            <v>2</v>
          </cell>
        </row>
        <row r="30">
          <cell r="D30">
            <v>2</v>
          </cell>
          <cell r="H30">
            <v>2</v>
          </cell>
        </row>
        <row r="31">
          <cell r="D31">
            <v>2</v>
          </cell>
          <cell r="H31">
            <v>2</v>
          </cell>
        </row>
        <row r="32">
          <cell r="D32">
            <v>2</v>
          </cell>
          <cell r="H32">
            <v>2</v>
          </cell>
        </row>
        <row r="33">
          <cell r="D33">
            <v>2</v>
          </cell>
          <cell r="H33">
            <v>2</v>
          </cell>
        </row>
        <row r="34">
          <cell r="D34">
            <v>2</v>
          </cell>
          <cell r="H34">
            <v>2</v>
          </cell>
        </row>
        <row r="35">
          <cell r="D35">
            <v>2</v>
          </cell>
          <cell r="H35">
            <v>2</v>
          </cell>
        </row>
      </sheetData>
      <sheetData sheetId="19">
        <row r="8">
          <cell r="D8">
            <v>2</v>
          </cell>
          <cell r="F8">
            <v>2</v>
          </cell>
        </row>
        <row r="9">
          <cell r="D9">
            <v>2</v>
          </cell>
          <cell r="F9">
            <v>2</v>
          </cell>
        </row>
        <row r="10">
          <cell r="D10">
            <v>2</v>
          </cell>
          <cell r="F10">
            <v>2</v>
          </cell>
        </row>
        <row r="11">
          <cell r="D11">
            <v>2</v>
          </cell>
          <cell r="F11">
            <v>2</v>
          </cell>
        </row>
        <row r="12">
          <cell r="D12">
            <v>2</v>
          </cell>
        </row>
        <row r="13">
          <cell r="D13">
            <v>2</v>
          </cell>
          <cell r="F13">
            <v>2</v>
          </cell>
        </row>
        <row r="14">
          <cell r="D14">
            <v>2</v>
          </cell>
          <cell r="F14">
            <v>2</v>
          </cell>
        </row>
        <row r="15">
          <cell r="D15">
            <v>2</v>
          </cell>
          <cell r="F15">
            <v>2</v>
          </cell>
        </row>
        <row r="16">
          <cell r="D16">
            <v>2</v>
          </cell>
          <cell r="F16">
            <v>2</v>
          </cell>
        </row>
        <row r="17">
          <cell r="D17">
            <v>2</v>
          </cell>
          <cell r="F17">
            <v>2</v>
          </cell>
        </row>
        <row r="18">
          <cell r="D18">
            <v>2</v>
          </cell>
          <cell r="I18">
            <v>2</v>
          </cell>
        </row>
        <row r="19">
          <cell r="D19">
            <v>2</v>
          </cell>
          <cell r="I19">
            <v>2</v>
          </cell>
        </row>
        <row r="20">
          <cell r="D20">
            <v>2</v>
          </cell>
          <cell r="I20">
            <v>2</v>
          </cell>
        </row>
        <row r="21">
          <cell r="D21">
            <v>2</v>
          </cell>
        </row>
        <row r="22">
          <cell r="D22">
            <v>2</v>
          </cell>
          <cell r="J22">
            <v>2</v>
          </cell>
        </row>
        <row r="23">
          <cell r="D23">
            <v>2</v>
          </cell>
          <cell r="I23">
            <v>2</v>
          </cell>
        </row>
        <row r="24">
          <cell r="D24">
            <v>2</v>
          </cell>
          <cell r="I24">
            <v>2</v>
          </cell>
        </row>
        <row r="25">
          <cell r="D25">
            <v>2</v>
          </cell>
          <cell r="I25">
            <v>2</v>
          </cell>
        </row>
        <row r="26">
          <cell r="D26">
            <v>2</v>
          </cell>
          <cell r="I26">
            <v>2</v>
          </cell>
        </row>
        <row r="27">
          <cell r="D27">
            <v>2</v>
          </cell>
          <cell r="I27">
            <v>2</v>
          </cell>
        </row>
        <row r="28">
          <cell r="D28">
            <v>2</v>
          </cell>
          <cell r="H28">
            <v>2</v>
          </cell>
        </row>
        <row r="29">
          <cell r="D29">
            <v>2</v>
          </cell>
          <cell r="H29">
            <v>2</v>
          </cell>
        </row>
        <row r="30">
          <cell r="D30">
            <v>2</v>
          </cell>
          <cell r="H30">
            <v>2</v>
          </cell>
        </row>
        <row r="31">
          <cell r="D31">
            <v>2</v>
          </cell>
          <cell r="H31">
            <v>2</v>
          </cell>
        </row>
        <row r="32">
          <cell r="D32">
            <v>2</v>
          </cell>
          <cell r="H32">
            <v>2</v>
          </cell>
        </row>
        <row r="33">
          <cell r="D33">
            <v>2</v>
          </cell>
          <cell r="H33">
            <v>2</v>
          </cell>
        </row>
        <row r="34">
          <cell r="D34">
            <v>2</v>
          </cell>
          <cell r="H34">
            <v>2</v>
          </cell>
        </row>
        <row r="35">
          <cell r="D35">
            <v>2</v>
          </cell>
          <cell r="H35">
            <v>2</v>
          </cell>
        </row>
      </sheetData>
      <sheetData sheetId="20">
        <row r="8">
          <cell r="D8">
            <v>2</v>
          </cell>
          <cell r="E8">
            <v>2</v>
          </cell>
          <cell r="F8">
            <v>0</v>
          </cell>
        </row>
        <row r="9">
          <cell r="D9">
            <v>2</v>
          </cell>
          <cell r="E9">
            <v>2</v>
          </cell>
          <cell r="F9">
            <v>0</v>
          </cell>
        </row>
        <row r="10">
          <cell r="D10">
            <v>2</v>
          </cell>
          <cell r="E10">
            <v>2</v>
          </cell>
          <cell r="F10">
            <v>0</v>
          </cell>
        </row>
        <row r="11">
          <cell r="D11">
            <v>2</v>
          </cell>
          <cell r="E11">
            <v>1</v>
          </cell>
          <cell r="F11">
            <v>0</v>
          </cell>
        </row>
        <row r="12">
          <cell r="D12">
            <v>2</v>
          </cell>
          <cell r="E12">
            <v>0</v>
          </cell>
          <cell r="F12">
            <v>0</v>
          </cell>
        </row>
        <row r="13">
          <cell r="D13">
            <v>2</v>
          </cell>
          <cell r="E13">
            <v>2</v>
          </cell>
          <cell r="F13">
            <v>0</v>
          </cell>
        </row>
        <row r="14">
          <cell r="D14">
            <v>2</v>
          </cell>
          <cell r="E14">
            <v>0</v>
          </cell>
          <cell r="F14">
            <v>2</v>
          </cell>
        </row>
        <row r="15">
          <cell r="D15">
            <v>2</v>
          </cell>
          <cell r="E15">
            <v>0</v>
          </cell>
          <cell r="F15">
            <v>2</v>
          </cell>
        </row>
        <row r="16">
          <cell r="D16">
            <v>2</v>
          </cell>
          <cell r="E16">
            <v>2</v>
          </cell>
          <cell r="F16">
            <v>0</v>
          </cell>
        </row>
        <row r="17">
          <cell r="D17">
            <v>2</v>
          </cell>
          <cell r="E17">
            <v>0</v>
          </cell>
          <cell r="F17">
            <v>2</v>
          </cell>
        </row>
        <row r="18">
          <cell r="D18">
            <v>2</v>
          </cell>
          <cell r="I18">
            <v>0</v>
          </cell>
          <cell r="J18">
            <v>0</v>
          </cell>
        </row>
        <row r="19">
          <cell r="D19">
            <v>2</v>
          </cell>
          <cell r="I19">
            <v>2</v>
          </cell>
          <cell r="J19">
            <v>0</v>
          </cell>
        </row>
        <row r="20">
          <cell r="D20">
            <v>2</v>
          </cell>
          <cell r="I20">
            <v>2</v>
          </cell>
          <cell r="J20">
            <v>0</v>
          </cell>
        </row>
        <row r="21">
          <cell r="D21">
            <v>2</v>
          </cell>
          <cell r="I21">
            <v>0</v>
          </cell>
          <cell r="J21">
            <v>0</v>
          </cell>
        </row>
        <row r="22">
          <cell r="D22">
            <v>2</v>
          </cell>
          <cell r="I22">
            <v>0</v>
          </cell>
          <cell r="J22">
            <v>0</v>
          </cell>
        </row>
        <row r="23">
          <cell r="D23">
            <v>2</v>
          </cell>
          <cell r="I23">
            <v>0</v>
          </cell>
          <cell r="J23">
            <v>0</v>
          </cell>
        </row>
        <row r="24">
          <cell r="D24">
            <v>2</v>
          </cell>
          <cell r="I24">
            <v>2</v>
          </cell>
          <cell r="J24">
            <v>0</v>
          </cell>
        </row>
        <row r="25">
          <cell r="D25">
            <v>2</v>
          </cell>
          <cell r="I25">
            <v>0</v>
          </cell>
          <cell r="J25">
            <v>2</v>
          </cell>
        </row>
        <row r="26">
          <cell r="D26">
            <v>2</v>
          </cell>
          <cell r="I26">
            <v>0</v>
          </cell>
          <cell r="J26">
            <v>0</v>
          </cell>
        </row>
        <row r="27">
          <cell r="D27">
            <v>2</v>
          </cell>
          <cell r="I27">
            <v>0</v>
          </cell>
          <cell r="J27">
            <v>0</v>
          </cell>
        </row>
        <row r="28">
          <cell r="D28">
            <v>2</v>
          </cell>
          <cell r="G28">
            <v>2</v>
          </cell>
          <cell r="H28">
            <v>0</v>
          </cell>
        </row>
        <row r="29">
          <cell r="D29">
            <v>2</v>
          </cell>
          <cell r="G29">
            <v>0</v>
          </cell>
          <cell r="H29">
            <v>2</v>
          </cell>
        </row>
        <row r="30">
          <cell r="D30">
            <v>2</v>
          </cell>
          <cell r="G30">
            <v>2</v>
          </cell>
          <cell r="H30">
            <v>0</v>
          </cell>
        </row>
        <row r="31">
          <cell r="D31">
            <v>2</v>
          </cell>
          <cell r="G31">
            <v>2</v>
          </cell>
          <cell r="H31">
            <v>0</v>
          </cell>
        </row>
        <row r="32">
          <cell r="D32">
            <v>2</v>
          </cell>
          <cell r="G32">
            <v>2</v>
          </cell>
          <cell r="H32">
            <v>0</v>
          </cell>
        </row>
        <row r="33">
          <cell r="D33">
            <v>2</v>
          </cell>
          <cell r="G33">
            <v>2</v>
          </cell>
          <cell r="H33">
            <v>0</v>
          </cell>
        </row>
        <row r="34">
          <cell r="D34">
            <v>2</v>
          </cell>
          <cell r="G34">
            <v>2</v>
          </cell>
          <cell r="H34">
            <v>0</v>
          </cell>
        </row>
        <row r="35">
          <cell r="D35">
            <v>2</v>
          </cell>
          <cell r="G35">
            <v>0</v>
          </cell>
          <cell r="H35">
            <v>2</v>
          </cell>
        </row>
      </sheetData>
      <sheetData sheetId="21">
        <row r="8">
          <cell r="D8">
            <v>2</v>
          </cell>
          <cell r="F8">
            <v>2</v>
          </cell>
        </row>
        <row r="9">
          <cell r="D9">
            <v>2</v>
          </cell>
          <cell r="F9">
            <v>2</v>
          </cell>
        </row>
        <row r="10">
          <cell r="D10">
            <v>2</v>
          </cell>
          <cell r="F10">
            <v>2</v>
          </cell>
        </row>
        <row r="11">
          <cell r="D11">
            <v>2</v>
          </cell>
        </row>
        <row r="12">
          <cell r="D12">
            <v>2</v>
          </cell>
        </row>
        <row r="13">
          <cell r="D13">
            <v>2</v>
          </cell>
          <cell r="E13">
            <v>2</v>
          </cell>
        </row>
        <row r="14">
          <cell r="D14">
            <v>2</v>
          </cell>
          <cell r="E14">
            <v>2</v>
          </cell>
        </row>
        <row r="15">
          <cell r="D15">
            <v>2</v>
          </cell>
          <cell r="F15">
            <v>2</v>
          </cell>
        </row>
        <row r="16">
          <cell r="D16">
            <v>2</v>
          </cell>
          <cell r="F16">
            <v>2</v>
          </cell>
        </row>
        <row r="17">
          <cell r="D17">
            <v>2</v>
          </cell>
          <cell r="F17">
            <v>2</v>
          </cell>
        </row>
        <row r="18">
          <cell r="D18">
            <v>2</v>
          </cell>
          <cell r="J18">
            <v>2</v>
          </cell>
        </row>
        <row r="19">
          <cell r="D19">
            <v>2</v>
          </cell>
          <cell r="J19">
            <v>2</v>
          </cell>
        </row>
        <row r="20">
          <cell r="D20">
            <v>2</v>
          </cell>
        </row>
        <row r="21">
          <cell r="D21">
            <v>2</v>
          </cell>
        </row>
        <row r="22">
          <cell r="D22">
            <v>2</v>
          </cell>
        </row>
        <row r="23">
          <cell r="D23">
            <v>2</v>
          </cell>
          <cell r="J23">
            <v>2</v>
          </cell>
        </row>
        <row r="24">
          <cell r="D24">
            <v>2</v>
          </cell>
          <cell r="J24">
            <v>2</v>
          </cell>
        </row>
        <row r="25">
          <cell r="D25">
            <v>2</v>
          </cell>
          <cell r="J25">
            <v>2</v>
          </cell>
        </row>
        <row r="26">
          <cell r="D26">
            <v>2</v>
          </cell>
          <cell r="J26">
            <v>2</v>
          </cell>
        </row>
        <row r="27">
          <cell r="D27">
            <v>2</v>
          </cell>
          <cell r="J27">
            <v>2</v>
          </cell>
        </row>
        <row r="28">
          <cell r="D28">
            <v>2</v>
          </cell>
          <cell r="H28">
            <v>2</v>
          </cell>
        </row>
        <row r="29">
          <cell r="D29">
            <v>2</v>
          </cell>
          <cell r="H29">
            <v>2</v>
          </cell>
        </row>
        <row r="30">
          <cell r="D30">
            <v>2</v>
          </cell>
          <cell r="H30">
            <v>2</v>
          </cell>
        </row>
        <row r="31">
          <cell r="D31">
            <v>2</v>
          </cell>
        </row>
        <row r="32">
          <cell r="D32">
            <v>2</v>
          </cell>
          <cell r="H32">
            <v>2</v>
          </cell>
        </row>
        <row r="33">
          <cell r="D33">
            <v>2</v>
          </cell>
          <cell r="H33">
            <v>2</v>
          </cell>
        </row>
        <row r="34">
          <cell r="D34">
            <v>2</v>
          </cell>
          <cell r="H34">
            <v>2</v>
          </cell>
        </row>
        <row r="35">
          <cell r="D35">
            <v>2</v>
          </cell>
        </row>
      </sheetData>
      <sheetData sheetId="22">
        <row r="8">
          <cell r="D8">
            <v>2</v>
          </cell>
        </row>
        <row r="9">
          <cell r="D9">
            <v>2</v>
          </cell>
        </row>
        <row r="10">
          <cell r="D10">
            <v>2</v>
          </cell>
        </row>
        <row r="11">
          <cell r="D11">
            <v>2</v>
          </cell>
        </row>
        <row r="12">
          <cell r="D12">
            <v>2</v>
          </cell>
        </row>
        <row r="13">
          <cell r="D13">
            <v>2</v>
          </cell>
        </row>
        <row r="14">
          <cell r="D14">
            <v>2</v>
          </cell>
        </row>
        <row r="15">
          <cell r="D15">
            <v>2</v>
          </cell>
        </row>
        <row r="16">
          <cell r="D16">
            <v>2</v>
          </cell>
        </row>
        <row r="17">
          <cell r="D17">
            <v>2</v>
          </cell>
        </row>
        <row r="18">
          <cell r="D18">
            <v>2</v>
          </cell>
        </row>
        <row r="19">
          <cell r="D19">
            <v>2</v>
          </cell>
          <cell r="I19">
            <v>2</v>
          </cell>
        </row>
        <row r="20">
          <cell r="D20">
            <v>2</v>
          </cell>
        </row>
        <row r="21">
          <cell r="D21">
            <v>2</v>
          </cell>
        </row>
        <row r="22">
          <cell r="D22">
            <v>2</v>
          </cell>
        </row>
        <row r="23">
          <cell r="D23">
            <v>2</v>
          </cell>
        </row>
        <row r="24">
          <cell r="D24">
            <v>2</v>
          </cell>
        </row>
        <row r="25">
          <cell r="D25">
            <v>2</v>
          </cell>
        </row>
        <row r="26">
          <cell r="D26">
            <v>2</v>
          </cell>
        </row>
        <row r="27">
          <cell r="D27">
            <v>2</v>
          </cell>
        </row>
        <row r="28">
          <cell r="D28">
            <v>2</v>
          </cell>
        </row>
        <row r="29">
          <cell r="D29">
            <v>2</v>
          </cell>
          <cell r="H29">
            <v>2</v>
          </cell>
        </row>
        <row r="30">
          <cell r="D30">
            <v>2</v>
          </cell>
        </row>
        <row r="31">
          <cell r="D31">
            <v>2</v>
          </cell>
        </row>
        <row r="32">
          <cell r="D32">
            <v>2</v>
          </cell>
        </row>
        <row r="33">
          <cell r="D33">
            <v>2</v>
          </cell>
          <cell r="G33">
            <v>2</v>
          </cell>
        </row>
        <row r="34">
          <cell r="D34">
            <v>2</v>
          </cell>
          <cell r="H34">
            <v>2</v>
          </cell>
        </row>
        <row r="35">
          <cell r="D35">
            <v>2</v>
          </cell>
        </row>
      </sheetData>
      <sheetData sheetId="23">
        <row r="8">
          <cell r="D8">
            <v>1</v>
          </cell>
          <cell r="E8">
            <v>1</v>
          </cell>
        </row>
        <row r="9">
          <cell r="D9">
            <v>1</v>
          </cell>
          <cell r="F9">
            <v>1</v>
          </cell>
        </row>
        <row r="10">
          <cell r="D10">
            <v>1</v>
          </cell>
          <cell r="E10">
            <v>1</v>
          </cell>
        </row>
        <row r="11">
          <cell r="D11">
            <v>1</v>
          </cell>
          <cell r="E11">
            <v>0</v>
          </cell>
        </row>
        <row r="12">
          <cell r="D12">
            <v>1</v>
          </cell>
          <cell r="E12">
            <v>0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1</v>
          </cell>
          <cell r="E15">
            <v>0</v>
          </cell>
        </row>
        <row r="16">
          <cell r="D16">
            <v>1</v>
          </cell>
          <cell r="E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I18">
            <v>0</v>
          </cell>
        </row>
        <row r="19">
          <cell r="D19">
            <v>1</v>
          </cell>
          <cell r="I19">
            <v>0</v>
          </cell>
        </row>
        <row r="20">
          <cell r="D20">
            <v>1</v>
          </cell>
          <cell r="I20">
            <v>0</v>
          </cell>
        </row>
        <row r="21">
          <cell r="D21">
            <v>1</v>
          </cell>
          <cell r="I21">
            <v>0</v>
          </cell>
        </row>
        <row r="22">
          <cell r="D22">
            <v>1</v>
          </cell>
          <cell r="I22">
            <v>0</v>
          </cell>
        </row>
        <row r="23">
          <cell r="D23">
            <v>2</v>
          </cell>
        </row>
        <row r="24">
          <cell r="D24">
            <v>2</v>
          </cell>
        </row>
        <row r="25">
          <cell r="D25">
            <v>2</v>
          </cell>
        </row>
        <row r="26">
          <cell r="D26">
            <v>2</v>
          </cell>
          <cell r="I26">
            <v>2</v>
          </cell>
        </row>
        <row r="27">
          <cell r="D27">
            <v>2</v>
          </cell>
        </row>
        <row r="28">
          <cell r="D28">
            <v>1</v>
          </cell>
          <cell r="G28">
            <v>1</v>
          </cell>
        </row>
        <row r="29">
          <cell r="D29">
            <v>1</v>
          </cell>
          <cell r="G29">
            <v>1</v>
          </cell>
        </row>
        <row r="30">
          <cell r="D30">
            <v>1</v>
          </cell>
          <cell r="G30">
            <v>0</v>
          </cell>
        </row>
        <row r="31">
          <cell r="D31">
            <v>1</v>
          </cell>
          <cell r="G31">
            <v>1</v>
          </cell>
        </row>
        <row r="32">
          <cell r="D32">
            <v>1</v>
          </cell>
          <cell r="G32">
            <v>0</v>
          </cell>
        </row>
        <row r="33">
          <cell r="D33">
            <v>1</v>
          </cell>
          <cell r="G33">
            <v>1</v>
          </cell>
        </row>
        <row r="34">
          <cell r="D34">
            <v>1</v>
          </cell>
          <cell r="G34">
            <v>0</v>
          </cell>
        </row>
        <row r="35">
          <cell r="D35">
            <v>1</v>
          </cell>
          <cell r="G35">
            <v>0</v>
          </cell>
        </row>
      </sheetData>
      <sheetData sheetId="24">
        <row r="8">
          <cell r="D8">
            <v>2</v>
          </cell>
          <cell r="E8">
            <v>2</v>
          </cell>
        </row>
        <row r="9">
          <cell r="D9">
            <v>2</v>
          </cell>
          <cell r="E9">
            <v>2</v>
          </cell>
        </row>
        <row r="10">
          <cell r="D10">
            <v>2</v>
          </cell>
          <cell r="E10">
            <v>2</v>
          </cell>
        </row>
        <row r="11">
          <cell r="D11">
            <v>2</v>
          </cell>
          <cell r="E11">
            <v>2</v>
          </cell>
        </row>
        <row r="12">
          <cell r="D12">
            <v>2</v>
          </cell>
          <cell r="E12">
            <v>2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  <cell r="E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2</v>
          </cell>
        </row>
        <row r="19">
          <cell r="D19">
            <v>2</v>
          </cell>
        </row>
        <row r="20">
          <cell r="D20">
            <v>2</v>
          </cell>
        </row>
        <row r="21">
          <cell r="D21">
            <v>2</v>
          </cell>
        </row>
        <row r="22">
          <cell r="D22">
            <v>2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2</v>
          </cell>
          <cell r="G28">
            <v>2</v>
          </cell>
        </row>
        <row r="29">
          <cell r="D29">
            <v>2</v>
          </cell>
        </row>
        <row r="30">
          <cell r="D30">
            <v>2</v>
          </cell>
        </row>
        <row r="31">
          <cell r="D31">
            <v>2</v>
          </cell>
        </row>
        <row r="32">
          <cell r="D32">
            <v>1</v>
          </cell>
          <cell r="G32">
            <v>1</v>
          </cell>
        </row>
        <row r="33">
          <cell r="D33">
            <v>1</v>
          </cell>
          <cell r="G33">
            <v>1</v>
          </cell>
        </row>
        <row r="34">
          <cell r="D34">
            <v>1</v>
          </cell>
          <cell r="H34">
            <v>1</v>
          </cell>
        </row>
        <row r="35">
          <cell r="D35">
            <v>1</v>
          </cell>
        </row>
      </sheetData>
      <sheetData sheetId="25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1</v>
          </cell>
        </row>
        <row r="10">
          <cell r="D10">
            <v>1</v>
          </cell>
          <cell r="E10">
            <v>1</v>
          </cell>
        </row>
        <row r="11">
          <cell r="D11">
            <v>1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  <cell r="E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I18">
            <v>1</v>
          </cell>
        </row>
        <row r="19">
          <cell r="D19">
            <v>1</v>
          </cell>
          <cell r="I19">
            <v>1</v>
          </cell>
        </row>
        <row r="20">
          <cell r="D20">
            <v>1</v>
          </cell>
          <cell r="I20">
            <v>1</v>
          </cell>
        </row>
        <row r="21">
          <cell r="D21">
            <v>1</v>
          </cell>
          <cell r="I21">
            <v>1</v>
          </cell>
        </row>
        <row r="22">
          <cell r="D22">
            <v>1</v>
          </cell>
        </row>
        <row r="23">
          <cell r="D23">
            <v>1</v>
          </cell>
          <cell r="I23">
            <v>1</v>
          </cell>
        </row>
        <row r="24">
          <cell r="D24">
            <v>1</v>
          </cell>
          <cell r="I24">
            <v>1</v>
          </cell>
        </row>
        <row r="25">
          <cell r="D25">
            <v>1</v>
          </cell>
          <cell r="I25">
            <v>1</v>
          </cell>
        </row>
        <row r="26">
          <cell r="D26">
            <v>1</v>
          </cell>
          <cell r="I26">
            <v>1</v>
          </cell>
        </row>
        <row r="27">
          <cell r="D27">
            <v>1</v>
          </cell>
          <cell r="I27">
            <v>1</v>
          </cell>
        </row>
        <row r="28">
          <cell r="D28">
            <v>1</v>
          </cell>
          <cell r="G28">
            <v>1</v>
          </cell>
        </row>
        <row r="29">
          <cell r="D29">
            <v>1</v>
          </cell>
          <cell r="G29">
            <v>1</v>
          </cell>
        </row>
        <row r="30">
          <cell r="D30">
            <v>1</v>
          </cell>
          <cell r="G30">
            <v>1</v>
          </cell>
        </row>
        <row r="31">
          <cell r="D31">
            <v>1</v>
          </cell>
          <cell r="G31">
            <v>1</v>
          </cell>
        </row>
        <row r="32">
          <cell r="D32">
            <v>1</v>
          </cell>
          <cell r="G32">
            <v>1</v>
          </cell>
        </row>
        <row r="33">
          <cell r="D33">
            <v>1</v>
          </cell>
          <cell r="G33">
            <v>1</v>
          </cell>
        </row>
        <row r="34">
          <cell r="D34">
            <v>1</v>
          </cell>
          <cell r="G34">
            <v>1</v>
          </cell>
        </row>
        <row r="35">
          <cell r="D35">
            <v>1</v>
          </cell>
          <cell r="G35">
            <v>1</v>
          </cell>
        </row>
      </sheetData>
      <sheetData sheetId="26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1</v>
          </cell>
        </row>
        <row r="10">
          <cell r="D10">
            <v>1</v>
          </cell>
          <cell r="E10">
            <v>1</v>
          </cell>
        </row>
        <row r="11">
          <cell r="D11">
            <v>1</v>
          </cell>
          <cell r="E11">
            <v>1</v>
          </cell>
        </row>
        <row r="12">
          <cell r="D12">
            <v>1</v>
          </cell>
          <cell r="E12">
            <v>0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1</v>
          </cell>
          <cell r="E15">
            <v>0</v>
          </cell>
        </row>
        <row r="16">
          <cell r="D16">
            <v>1</v>
          </cell>
          <cell r="E16">
            <v>1</v>
          </cell>
        </row>
        <row r="17">
          <cell r="D17">
            <v>1</v>
          </cell>
          <cell r="E17">
            <v>0</v>
          </cell>
        </row>
        <row r="18">
          <cell r="D18">
            <v>1</v>
          </cell>
          <cell r="I18">
            <v>1</v>
          </cell>
        </row>
        <row r="19">
          <cell r="D19">
            <v>1</v>
          </cell>
          <cell r="I19">
            <v>1</v>
          </cell>
        </row>
        <row r="20">
          <cell r="D20">
            <v>1</v>
          </cell>
          <cell r="I20">
            <v>0</v>
          </cell>
        </row>
        <row r="21">
          <cell r="D21">
            <v>1</v>
          </cell>
          <cell r="I21">
            <v>0</v>
          </cell>
        </row>
        <row r="22">
          <cell r="D22">
            <v>1</v>
          </cell>
          <cell r="I22">
            <v>0</v>
          </cell>
        </row>
        <row r="23">
          <cell r="D23">
            <v>1</v>
          </cell>
          <cell r="I23">
            <v>1</v>
          </cell>
        </row>
        <row r="24">
          <cell r="D24">
            <v>1</v>
          </cell>
          <cell r="I24">
            <v>0</v>
          </cell>
        </row>
        <row r="25">
          <cell r="D25">
            <v>1</v>
          </cell>
          <cell r="I25">
            <v>1</v>
          </cell>
        </row>
        <row r="26">
          <cell r="D26">
            <v>1</v>
          </cell>
          <cell r="I26">
            <v>0</v>
          </cell>
        </row>
        <row r="27">
          <cell r="D27">
            <v>1</v>
          </cell>
          <cell r="I27">
            <v>0</v>
          </cell>
        </row>
        <row r="28">
          <cell r="D28">
            <v>1</v>
          </cell>
          <cell r="G28">
            <v>1</v>
          </cell>
        </row>
        <row r="29">
          <cell r="D29">
            <v>1</v>
          </cell>
          <cell r="H29">
            <v>1</v>
          </cell>
        </row>
        <row r="30">
          <cell r="D30">
            <v>1</v>
          </cell>
          <cell r="H30">
            <v>1</v>
          </cell>
        </row>
        <row r="31">
          <cell r="D31">
            <v>1</v>
          </cell>
          <cell r="G31">
            <v>0</v>
          </cell>
        </row>
        <row r="32">
          <cell r="D32">
            <v>1</v>
          </cell>
          <cell r="G32">
            <v>1</v>
          </cell>
        </row>
        <row r="33">
          <cell r="D33">
            <v>1</v>
          </cell>
          <cell r="G33">
            <v>0</v>
          </cell>
        </row>
        <row r="34">
          <cell r="D34">
            <v>1</v>
          </cell>
          <cell r="G34">
            <v>0</v>
          </cell>
        </row>
        <row r="35">
          <cell r="D35">
            <v>1</v>
          </cell>
          <cell r="G35">
            <v>0</v>
          </cell>
        </row>
      </sheetData>
      <sheetData sheetId="27">
        <row r="8">
          <cell r="D8">
            <v>2</v>
          </cell>
          <cell r="E8">
            <v>2</v>
          </cell>
        </row>
        <row r="9">
          <cell r="D9">
            <v>2</v>
          </cell>
          <cell r="E9">
            <v>2</v>
          </cell>
        </row>
        <row r="10">
          <cell r="D10">
            <v>2</v>
          </cell>
          <cell r="E10">
            <v>2</v>
          </cell>
        </row>
        <row r="11">
          <cell r="D11">
            <v>2</v>
          </cell>
          <cell r="E11">
            <v>2</v>
          </cell>
        </row>
        <row r="12">
          <cell r="D12">
            <v>2</v>
          </cell>
        </row>
        <row r="13">
          <cell r="D13">
            <v>2</v>
          </cell>
          <cell r="E13">
            <v>1</v>
          </cell>
        </row>
        <row r="14">
          <cell r="D14">
            <v>2</v>
          </cell>
          <cell r="E14">
            <v>1</v>
          </cell>
        </row>
        <row r="15">
          <cell r="D15">
            <v>2</v>
          </cell>
        </row>
        <row r="16">
          <cell r="D16">
            <v>2</v>
          </cell>
          <cell r="E16">
            <v>2</v>
          </cell>
        </row>
        <row r="17">
          <cell r="D17">
            <v>2</v>
          </cell>
          <cell r="E17">
            <v>2</v>
          </cell>
        </row>
        <row r="18">
          <cell r="D18">
            <v>2</v>
          </cell>
          <cell r="I18">
            <v>2</v>
          </cell>
        </row>
        <row r="19">
          <cell r="D19">
            <v>2</v>
          </cell>
        </row>
        <row r="20">
          <cell r="D20">
            <v>2</v>
          </cell>
        </row>
        <row r="21">
          <cell r="D21">
            <v>2</v>
          </cell>
        </row>
        <row r="22">
          <cell r="D22">
            <v>2</v>
          </cell>
        </row>
        <row r="23">
          <cell r="D23">
            <v>2</v>
          </cell>
        </row>
        <row r="24">
          <cell r="D24">
            <v>2</v>
          </cell>
          <cell r="I24">
            <v>2</v>
          </cell>
        </row>
        <row r="25">
          <cell r="D25">
            <v>2</v>
          </cell>
        </row>
        <row r="26">
          <cell r="D26">
            <v>2</v>
          </cell>
        </row>
        <row r="27">
          <cell r="D27">
            <v>2</v>
          </cell>
        </row>
        <row r="28">
          <cell r="D28">
            <v>2</v>
          </cell>
          <cell r="G28">
            <v>2</v>
          </cell>
        </row>
        <row r="29">
          <cell r="D29">
            <v>2</v>
          </cell>
          <cell r="G29">
            <v>2</v>
          </cell>
        </row>
        <row r="30">
          <cell r="D30">
            <v>2</v>
          </cell>
        </row>
        <row r="31">
          <cell r="D31">
            <v>2</v>
          </cell>
        </row>
        <row r="32">
          <cell r="D32">
            <v>2</v>
          </cell>
        </row>
        <row r="33">
          <cell r="D33">
            <v>2</v>
          </cell>
          <cell r="G33">
            <v>2</v>
          </cell>
        </row>
        <row r="34">
          <cell r="D34">
            <v>2</v>
          </cell>
          <cell r="G34">
            <v>2</v>
          </cell>
        </row>
        <row r="35">
          <cell r="D3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2:E46"/>
  <sheetViews>
    <sheetView view="pageBreakPreview" zoomScaleSheetLayoutView="100" zoomScalePageLayoutView="0" workbookViewId="0" topLeftCell="A1">
      <selection activeCell="B2" sqref="B2:E7"/>
    </sheetView>
  </sheetViews>
  <sheetFormatPr defaultColWidth="9.140625" defaultRowHeight="12.75"/>
  <cols>
    <col min="2" max="2" width="8.57421875" style="0" bestFit="1" customWidth="1"/>
    <col min="3" max="3" width="17.57421875" style="0" bestFit="1" customWidth="1"/>
    <col min="4" max="4" width="10.28125" style="0" bestFit="1" customWidth="1"/>
    <col min="5" max="5" width="11.7109375" style="0" bestFit="1" customWidth="1"/>
    <col min="6" max="6" width="13.00390625" style="0" customWidth="1"/>
    <col min="7" max="7" width="12.7109375" style="0" customWidth="1"/>
  </cols>
  <sheetData>
    <row r="2" spans="2:5" ht="14.25">
      <c r="B2" s="147"/>
      <c r="C2" s="147" t="s">
        <v>66</v>
      </c>
      <c r="D2" s="147" t="s">
        <v>4</v>
      </c>
      <c r="E2" s="147" t="s">
        <v>56</v>
      </c>
    </row>
    <row r="3" spans="2:5" ht="14.25">
      <c r="B3" s="272" t="s">
        <v>106</v>
      </c>
      <c r="C3" s="273">
        <v>0.64</v>
      </c>
      <c r="D3" s="273">
        <v>0.49</v>
      </c>
      <c r="E3" s="273">
        <v>0.51</v>
      </c>
    </row>
    <row r="4" spans="2:5" ht="14.25">
      <c r="B4" s="148" t="s">
        <v>104</v>
      </c>
      <c r="C4" s="148">
        <v>0.64</v>
      </c>
      <c r="D4" s="148">
        <v>0.47</v>
      </c>
      <c r="E4" s="148">
        <v>0.53</v>
      </c>
    </row>
    <row r="5" spans="2:5" ht="14.25">
      <c r="B5" s="149" t="s">
        <v>85</v>
      </c>
      <c r="C5" s="150">
        <v>0.68</v>
      </c>
      <c r="D5" s="150">
        <v>0.38</v>
      </c>
      <c r="E5" s="150">
        <v>0.62</v>
      </c>
    </row>
    <row r="6" spans="2:5" ht="14.25">
      <c r="B6" s="151" t="s">
        <v>65</v>
      </c>
      <c r="C6" s="152">
        <v>0.78</v>
      </c>
      <c r="D6" s="152">
        <v>0.43</v>
      </c>
      <c r="E6" s="152">
        <v>0.57</v>
      </c>
    </row>
    <row r="7" spans="2:5" ht="14.25">
      <c r="B7" s="153" t="s">
        <v>57</v>
      </c>
      <c r="C7" s="154">
        <v>0.87</v>
      </c>
      <c r="D7" s="154">
        <v>0.44</v>
      </c>
      <c r="E7" s="154">
        <v>0.56</v>
      </c>
    </row>
    <row r="10" spans="1:3" ht="12.75">
      <c r="A10" s="71"/>
      <c r="B10" s="71"/>
      <c r="C10" s="71"/>
    </row>
    <row r="11" spans="1:3" ht="12.75">
      <c r="A11" s="71"/>
      <c r="B11" s="71"/>
      <c r="C11" s="71"/>
    </row>
    <row r="12" spans="1:3" ht="12.75">
      <c r="A12" s="71"/>
      <c r="B12" s="71"/>
      <c r="C12" s="71"/>
    </row>
    <row r="13" spans="1:3" ht="12.75">
      <c r="A13" s="71"/>
      <c r="B13" s="71"/>
      <c r="C13" s="71"/>
    </row>
    <row r="41" ht="12.75" customHeight="1"/>
    <row r="42" ht="12.75">
      <c r="A42" s="134"/>
    </row>
    <row r="43" ht="12.75">
      <c r="A43" s="134"/>
    </row>
    <row r="45" ht="12.75">
      <c r="C45" s="135"/>
    </row>
    <row r="46" ht="12.75">
      <c r="C46" s="135"/>
    </row>
    <row r="54" ht="15.75" customHeight="1"/>
    <row r="58" ht="24.75" customHeight="1"/>
  </sheetData>
  <sheetProtection/>
  <printOptions/>
  <pageMargins left="0.75" right="0.75" top="1" bottom="1" header="0.5" footer="0.5"/>
  <pageSetup horizontalDpi="300" verticalDpi="3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7"/>
  <sheetViews>
    <sheetView view="pageBreakPreview" zoomScaleSheetLayoutView="100" workbookViewId="0" topLeftCell="A1">
      <selection activeCell="B3" sqref="B3:N7"/>
    </sheetView>
  </sheetViews>
  <sheetFormatPr defaultColWidth="9.140625" defaultRowHeight="12.75"/>
  <cols>
    <col min="2" max="2" width="12.57421875" style="0" customWidth="1"/>
  </cols>
  <sheetData>
    <row r="3" spans="2:14" ht="14.25">
      <c r="B3" s="155"/>
      <c r="C3" s="168" t="s">
        <v>9</v>
      </c>
      <c r="D3" s="168"/>
      <c r="E3" s="168"/>
      <c r="F3" s="168"/>
      <c r="G3" s="168" t="s">
        <v>14</v>
      </c>
      <c r="H3" s="168"/>
      <c r="I3" s="168"/>
      <c r="J3" s="168"/>
      <c r="K3" s="168" t="s">
        <v>12</v>
      </c>
      <c r="L3" s="168"/>
      <c r="M3" s="168"/>
      <c r="N3" s="168"/>
    </row>
    <row r="4" spans="2:14" ht="14.25">
      <c r="B4" s="155"/>
      <c r="C4" s="156" t="s">
        <v>65</v>
      </c>
      <c r="D4" s="156" t="s">
        <v>85</v>
      </c>
      <c r="E4" s="156" t="s">
        <v>104</v>
      </c>
      <c r="F4" s="156" t="s">
        <v>106</v>
      </c>
      <c r="G4" s="156" t="s">
        <v>65</v>
      </c>
      <c r="H4" s="156" t="s">
        <v>85</v>
      </c>
      <c r="I4" s="156" t="s">
        <v>104</v>
      </c>
      <c r="J4" s="156" t="s">
        <v>106</v>
      </c>
      <c r="K4" s="156" t="s">
        <v>65</v>
      </c>
      <c r="L4" s="156" t="s">
        <v>85</v>
      </c>
      <c r="M4" s="156" t="s">
        <v>104</v>
      </c>
      <c r="N4" s="156" t="s">
        <v>106</v>
      </c>
    </row>
    <row r="5" spans="2:14" ht="14.25">
      <c r="B5" s="155" t="s">
        <v>37</v>
      </c>
      <c r="C5" s="157"/>
      <c r="D5" s="157"/>
      <c r="E5" s="157"/>
      <c r="F5" s="282"/>
      <c r="G5" s="157"/>
      <c r="H5" s="157"/>
      <c r="I5" s="157"/>
      <c r="J5" s="282"/>
      <c r="K5" s="158">
        <v>0.85</v>
      </c>
      <c r="L5" s="158">
        <v>0.66</v>
      </c>
      <c r="M5" s="158">
        <v>0.64</v>
      </c>
      <c r="N5" s="279">
        <v>0.55</v>
      </c>
    </row>
    <row r="6" spans="2:14" ht="14.25">
      <c r="B6" s="155" t="s">
        <v>38</v>
      </c>
      <c r="C6" s="159">
        <v>0.88</v>
      </c>
      <c r="D6" s="159">
        <v>0.72</v>
      </c>
      <c r="E6" s="159">
        <v>0.82</v>
      </c>
      <c r="F6" s="159">
        <v>0.79</v>
      </c>
      <c r="G6" s="159">
        <v>0.76</v>
      </c>
      <c r="H6" s="159">
        <v>0.65</v>
      </c>
      <c r="I6" s="159">
        <v>0.71</v>
      </c>
      <c r="J6" s="159">
        <v>0.67</v>
      </c>
      <c r="K6" s="157"/>
      <c r="L6" s="160"/>
      <c r="M6" s="160"/>
      <c r="N6" s="280"/>
    </row>
    <row r="7" spans="2:14" ht="14.25">
      <c r="B7" s="155" t="s">
        <v>39</v>
      </c>
      <c r="C7" s="161">
        <v>0.88</v>
      </c>
      <c r="D7" s="161">
        <v>0.68</v>
      </c>
      <c r="E7" s="161">
        <v>0.61</v>
      </c>
      <c r="F7" s="161">
        <v>0.67</v>
      </c>
      <c r="G7" s="161">
        <v>0.83</v>
      </c>
      <c r="H7" s="161">
        <v>0.63</v>
      </c>
      <c r="I7" s="161">
        <v>0.67</v>
      </c>
      <c r="J7" s="161">
        <v>0.76</v>
      </c>
      <c r="K7" s="161">
        <v>0.83</v>
      </c>
      <c r="L7" s="161">
        <v>0.49</v>
      </c>
      <c r="M7" s="161">
        <v>0.43</v>
      </c>
      <c r="N7" s="281">
        <v>0.42</v>
      </c>
    </row>
  </sheetData>
  <mergeCells count="3">
    <mergeCell ref="G3:J3"/>
    <mergeCell ref="K3:N3"/>
    <mergeCell ref="C3:F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5"/>
  <sheetViews>
    <sheetView tabSelected="1" workbookViewId="0" topLeftCell="A1">
      <selection activeCell="B2" sqref="B2:N5"/>
    </sheetView>
  </sheetViews>
  <sheetFormatPr defaultColWidth="9.140625" defaultRowHeight="12.75"/>
  <cols>
    <col min="2" max="2" width="15.57421875" style="0" customWidth="1"/>
  </cols>
  <sheetData>
    <row r="2" spans="2:14" ht="14.25">
      <c r="B2" s="155"/>
      <c r="C2" s="168" t="s">
        <v>9</v>
      </c>
      <c r="D2" s="168"/>
      <c r="E2" s="168"/>
      <c r="F2" s="168"/>
      <c r="G2" s="168" t="s">
        <v>14</v>
      </c>
      <c r="H2" s="168"/>
      <c r="I2" s="168"/>
      <c r="J2" s="168"/>
      <c r="K2" s="168" t="s">
        <v>12</v>
      </c>
      <c r="L2" s="168"/>
      <c r="M2" s="168"/>
      <c r="N2" s="168"/>
    </row>
    <row r="3" spans="2:14" ht="14.25">
      <c r="B3" s="155"/>
      <c r="C3" s="156" t="s">
        <v>65</v>
      </c>
      <c r="D3" s="156" t="s">
        <v>85</v>
      </c>
      <c r="E3" s="156" t="s">
        <v>104</v>
      </c>
      <c r="F3" s="156" t="s">
        <v>106</v>
      </c>
      <c r="G3" s="156" t="s">
        <v>65</v>
      </c>
      <c r="H3" s="156" t="s">
        <v>85</v>
      </c>
      <c r="I3" s="156" t="s">
        <v>104</v>
      </c>
      <c r="J3" s="156" t="s">
        <v>106</v>
      </c>
      <c r="K3" s="156" t="s">
        <v>65</v>
      </c>
      <c r="L3" s="156" t="s">
        <v>85</v>
      </c>
      <c r="M3" s="156" t="s">
        <v>104</v>
      </c>
      <c r="N3" s="156" t="s">
        <v>106</v>
      </c>
    </row>
    <row r="4" spans="2:14" ht="14.25">
      <c r="B4" s="162" t="s">
        <v>4</v>
      </c>
      <c r="C4" s="163">
        <v>0.38</v>
      </c>
      <c r="D4" s="163">
        <v>0.31</v>
      </c>
      <c r="E4" s="163">
        <v>0.41</v>
      </c>
      <c r="F4" s="163">
        <v>0.47</v>
      </c>
      <c r="G4" s="163">
        <v>0.34</v>
      </c>
      <c r="H4" s="163">
        <v>0.22</v>
      </c>
      <c r="I4" s="163">
        <v>0.35</v>
      </c>
      <c r="J4" s="163">
        <v>0.42</v>
      </c>
      <c r="K4" s="163">
        <v>0.55</v>
      </c>
      <c r="L4" s="163">
        <v>0.54</v>
      </c>
      <c r="M4" s="163">
        <v>0.67</v>
      </c>
      <c r="N4" s="281">
        <v>0.58</v>
      </c>
    </row>
    <row r="5" spans="2:14" ht="14.25">
      <c r="B5" s="164" t="s">
        <v>105</v>
      </c>
      <c r="C5" s="165">
        <v>0.62</v>
      </c>
      <c r="D5" s="165">
        <v>0.69</v>
      </c>
      <c r="E5" s="165">
        <v>0.59</v>
      </c>
      <c r="F5" s="165">
        <v>0.53</v>
      </c>
      <c r="G5" s="165">
        <v>0.66</v>
      </c>
      <c r="H5" s="165">
        <v>0.78</v>
      </c>
      <c r="I5" s="165">
        <v>0.65</v>
      </c>
      <c r="J5" s="165">
        <v>0.58</v>
      </c>
      <c r="K5" s="165">
        <v>0.45</v>
      </c>
      <c r="L5" s="165">
        <v>0.46</v>
      </c>
      <c r="M5" s="165">
        <v>0.33</v>
      </c>
      <c r="N5" s="283">
        <v>0.42</v>
      </c>
    </row>
  </sheetData>
  <mergeCells count="3">
    <mergeCell ref="K2:N2"/>
    <mergeCell ref="G2:J2"/>
    <mergeCell ref="C2:F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75" zoomScaleNormal="75" zoomScaleSheetLayoutView="75" zoomScalePageLayoutView="0" workbookViewId="0" topLeftCell="A1">
      <selection activeCell="W16" sqref="W16"/>
    </sheetView>
  </sheetViews>
  <sheetFormatPr defaultColWidth="9.140625" defaultRowHeight="12.75"/>
  <cols>
    <col min="1" max="1" width="71.140625" style="0" customWidth="1"/>
    <col min="2" max="2" width="9.140625" style="5" customWidth="1"/>
    <col min="3" max="3" width="8.00390625" style="5" customWidth="1"/>
    <col min="4" max="4" width="17.28125" style="0" customWidth="1"/>
    <col min="5" max="5" width="9.00390625" style="0" customWidth="1"/>
    <col min="6" max="6" width="9.28125" style="0" customWidth="1"/>
    <col min="7" max="7" width="8.57421875" style="0" customWidth="1"/>
    <col min="8" max="8" width="8.7109375" style="0" customWidth="1"/>
    <col min="9" max="9" width="9.7109375" style="0" customWidth="1"/>
    <col min="10" max="10" width="9.28125" style="0" customWidth="1"/>
    <col min="11" max="11" width="8.421875" style="0" customWidth="1"/>
    <col min="13" max="13" width="9.57421875" style="6" customWidth="1"/>
  </cols>
  <sheetData>
    <row r="1" spans="1:14" ht="29.25" customHeight="1">
      <c r="A1" s="195" t="s">
        <v>18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  <c r="N1" s="72"/>
    </row>
    <row r="2" spans="1:14" s="19" customFormat="1" ht="36.75" customHeight="1">
      <c r="A2" s="198" t="s">
        <v>107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200"/>
      <c r="N2" s="22"/>
    </row>
    <row r="3" spans="1:14" ht="20.25">
      <c r="A3" s="277" t="s">
        <v>108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1"/>
    </row>
    <row r="4" spans="1:14" ht="20.25">
      <c r="A4" s="203" t="s">
        <v>86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2"/>
      <c r="N4" s="21"/>
    </row>
    <row r="5" spans="1:13" ht="25.5" customHeight="1">
      <c r="A5" s="73" t="s">
        <v>87</v>
      </c>
      <c r="B5" s="184"/>
      <c r="C5" s="185"/>
      <c r="D5" s="185"/>
      <c r="E5" s="186" t="s">
        <v>0</v>
      </c>
      <c r="F5" s="187"/>
      <c r="G5" s="188" t="s">
        <v>1</v>
      </c>
      <c r="H5" s="189"/>
      <c r="I5" s="190" t="s">
        <v>2</v>
      </c>
      <c r="J5" s="191"/>
      <c r="K5" s="179"/>
      <c r="L5" s="180"/>
      <c r="M5" s="181"/>
    </row>
    <row r="6" spans="1:13" ht="67.5" customHeight="1">
      <c r="A6" s="136" t="s">
        <v>7</v>
      </c>
      <c r="B6" s="11" t="s">
        <v>8</v>
      </c>
      <c r="C6" s="43" t="s">
        <v>3</v>
      </c>
      <c r="D6" s="137" t="s">
        <v>88</v>
      </c>
      <c r="E6" s="13" t="s">
        <v>4</v>
      </c>
      <c r="F6" s="14" t="s">
        <v>5</v>
      </c>
      <c r="G6" s="15" t="s">
        <v>4</v>
      </c>
      <c r="H6" s="16" t="s">
        <v>5</v>
      </c>
      <c r="I6" s="17" t="s">
        <v>4</v>
      </c>
      <c r="J6" s="18" t="s">
        <v>5</v>
      </c>
      <c r="K6" s="182" t="s">
        <v>6</v>
      </c>
      <c r="L6" s="183"/>
      <c r="M6" s="74"/>
    </row>
    <row r="7" spans="1:15" ht="36" customHeight="1">
      <c r="A7" s="75"/>
      <c r="B7" s="192"/>
      <c r="C7" s="193"/>
      <c r="D7" s="194"/>
      <c r="E7" s="167" t="s">
        <v>89</v>
      </c>
      <c r="F7" s="166"/>
      <c r="G7" s="166"/>
      <c r="H7" s="166"/>
      <c r="I7" s="166"/>
      <c r="J7" s="166"/>
      <c r="K7" s="7" t="s">
        <v>4</v>
      </c>
      <c r="L7" s="8" t="s">
        <v>5</v>
      </c>
      <c r="M7" s="274" t="s">
        <v>6</v>
      </c>
      <c r="N7" s="275" t="s">
        <v>4</v>
      </c>
      <c r="O7" s="276" t="s">
        <v>5</v>
      </c>
    </row>
    <row r="8" spans="1:13" ht="25.5" customHeight="1">
      <c r="A8" s="138" t="s">
        <v>90</v>
      </c>
      <c r="B8" s="77" t="s">
        <v>9</v>
      </c>
      <c r="C8" s="78" t="s">
        <v>10</v>
      </c>
      <c r="D8" s="95">
        <f>SUM('[2]1o Kard'!D8+'[2]2o Kard'!D8+'[2]1o Palama'!D8+'[2]3o Kard'!D8+'[2]4o Kard'!D8+'[2]5o Kard'!D8+'[2]6o Kard'!D8+'[2]7o Kard'!D8+'[2]Karditsomagoulas'!D8+'[2]esperino'!D8+'[2]Mousiko'!D8+'[2]Agnanterou'!D8+'[2]Bragiana'!D8+'[2]Kallifoni'!D8+'[2]Kedros'!D8+'[2]Leontariou'!D8+'[2]1o Mouzakiou'!D8+'[2]2o Mouzakiou'!D8+'[2]2o Palama'!D8+'[2]Proastiou'!D8+'[2]1o Sofades'!D8+'[2]2o Sofades'!D8+'[2]Fanari'!D8+'[2]Itea'!D8+'[2]Magoula'!D8+'[2]Mataraga'!D8+'[2]Mitropoli'!D8+'[2]-'!D8)</f>
        <v>57</v>
      </c>
      <c r="E8" s="95">
        <f>SUM('[2]1o Kard'!E8+'[2]2o Kard'!E8+'[2]1o Palama'!E8+'[2]3o Kard'!E8+'[2]4o Kard'!E8+'[2]5o Kard'!E8+'[2]6o Kard'!E8+'[2]7o Kard'!E8+'[2]Karditsomagoulas'!E8+'[2]esperino'!E8+'[2]Mousiko'!E8+'[2]Agnanterou'!E8+'[2]Bragiana'!E8+'[2]Kallifoni'!E8+'[2]Kedros'!E8+'[2]Leontariou'!E8+'[2]1o Mouzakiou'!E8+'[2]2o Mouzakiou'!E8+'[2]2o Palama'!E8+'[2]Proastiou'!E8+'[2]1o Sofades'!E8+'[2]2o Sofades'!E8+'[2]Fanari'!E8+'[2]Itea'!E8+'[2]Magoula'!E8+'[2]Mataraga'!E8+'[2]Mitropoli'!E8+'[2]-'!E8)</f>
        <v>23</v>
      </c>
      <c r="F8" s="95">
        <f>SUM('[2]1o Kard'!F8+'[2]2o Kard'!F8+'[2]1o Palama'!F8+'[2]3o Kard'!F8+'[2]4o Kard'!F8+'[2]5o Kard'!F8+'[2]6o Kard'!F8+'[2]7o Kard'!F8+'[2]Karditsomagoulas'!F8+'[2]esperino'!F8+'[2]Mousiko'!F8+'[2]Agnanterou'!F8+'[2]Bragiana'!F8+'[2]Kallifoni'!F8+'[2]Kedros'!F8+'[2]Leontariou'!F8+'[2]1o Mouzakiou'!F8+'[2]2o Mouzakiou'!F8+'[2]2o Palama'!F8+'[2]Proastiou'!F8+'[2]1o Sofades'!F8+'[2]2o Sofades'!F8+'[2]Fanari'!F8+'[2]Itea'!F8+'[2]Magoula'!F8+'[2]Mataraga'!F8+'[2]Mitropoli'!F8+'[2]-'!F8)</f>
        <v>28</v>
      </c>
      <c r="G8" s="139"/>
      <c r="H8" s="139"/>
      <c r="I8" s="139"/>
      <c r="J8" s="139"/>
      <c r="K8" s="79">
        <f aca="true" t="shared" si="0" ref="K8:L17">SUM(E8)</f>
        <v>23</v>
      </c>
      <c r="L8" s="79">
        <f t="shared" si="0"/>
        <v>28</v>
      </c>
      <c r="M8" s="140">
        <f>SUM(K8,L8)</f>
        <v>51</v>
      </c>
    </row>
    <row r="9" spans="1:13" ht="25.5" customHeight="1">
      <c r="A9" s="141" t="s">
        <v>91</v>
      </c>
      <c r="B9" s="77" t="s">
        <v>9</v>
      </c>
      <c r="C9" s="78" t="s">
        <v>10</v>
      </c>
      <c r="D9" s="95">
        <f>SUM('[2]1o Kard'!D9+'[2]2o Kard'!D9+'[2]1o Palama'!D9+'[2]3o Kard'!D9+'[2]4o Kard'!D9+'[2]5o Kard'!D9+'[2]6o Kard'!D9+'[2]7o Kard'!D9+'[2]Karditsomagoulas'!D9+'[2]esperino'!D9+'[2]Mousiko'!D9+'[2]Agnanterou'!D9+'[2]Bragiana'!D9+'[2]Kallifoni'!D9+'[2]Kedros'!D9+'[2]Leontariou'!D9+'[2]1o Mouzakiou'!D9+'[2]2o Mouzakiou'!D9+'[2]2o Palama'!D9+'[2]Proastiou'!D9+'[2]1o Sofades'!D9+'[2]2o Sofades'!D9+'[2]Fanari'!D9+'[2]Itea'!D9+'[2]Magoula'!D9+'[2]Mataraga'!D9+'[2]Mitropoli'!D9+'[2]-'!D9)</f>
        <v>57</v>
      </c>
      <c r="E9" s="95">
        <f>SUM('[2]1o Kard'!E9+'[2]2o Kard'!E9+'[2]1o Palama'!E9+'[2]3o Kard'!E9+'[2]4o Kard'!E9+'[2]5o Kard'!E9+'[2]6o Kard'!E9+'[2]7o Kard'!E9+'[2]Karditsomagoulas'!E9+'[2]esperino'!E9+'[2]Mousiko'!E9+'[2]Agnanterou'!E9+'[2]Bragiana'!E9+'[2]Kallifoni'!E9+'[2]Kedros'!E9+'[2]Leontariou'!E9+'[2]1o Mouzakiou'!E9+'[2]2o Mouzakiou'!E9+'[2]2o Palama'!E9+'[2]Proastiou'!E9+'[2]1o Sofades'!E9+'[2]2o Sofades'!E9+'[2]Fanari'!E9+'[2]Itea'!E9+'[2]Magoula'!E9+'[2]Mataraga'!E9+'[2]Mitropoli'!E9+'[2]-'!E9)</f>
        <v>28</v>
      </c>
      <c r="F9" s="95">
        <f>SUM('[2]1o Kard'!F9+'[2]2o Kard'!F9+'[2]1o Palama'!F9+'[2]3o Kard'!F9+'[2]4o Kard'!F9+'[2]5o Kard'!F9+'[2]6o Kard'!F9+'[2]7o Kard'!F9+'[2]Karditsomagoulas'!F9+'[2]esperino'!F9+'[2]Mousiko'!F9+'[2]Agnanterou'!F9+'[2]Bragiana'!F9+'[2]Kallifoni'!F9+'[2]Kedros'!F9+'[2]Leontariou'!F9+'[2]1o Mouzakiou'!F9+'[2]2o Mouzakiou'!F9+'[2]2o Palama'!F9+'[2]Proastiou'!F9+'[2]1o Sofades'!F9+'[2]2o Sofades'!F9+'[2]Fanari'!F9+'[2]Itea'!F9+'[2]Magoula'!F9+'[2]Mataraga'!F9+'[2]Mitropoli'!F9+'[2]-'!F9)</f>
        <v>23</v>
      </c>
      <c r="G9" s="139"/>
      <c r="H9" s="139"/>
      <c r="I9" s="139"/>
      <c r="J9" s="139"/>
      <c r="K9" s="79">
        <f t="shared" si="0"/>
        <v>28</v>
      </c>
      <c r="L9" s="79">
        <f t="shared" si="0"/>
        <v>23</v>
      </c>
      <c r="M9" s="140">
        <f aca="true" t="shared" si="1" ref="M9:M35">SUM(K9,L9)</f>
        <v>51</v>
      </c>
    </row>
    <row r="10" spans="1:13" ht="25.5" customHeight="1">
      <c r="A10" s="142" t="s">
        <v>92</v>
      </c>
      <c r="B10" s="80" t="s">
        <v>9</v>
      </c>
      <c r="C10" s="78" t="s">
        <v>10</v>
      </c>
      <c r="D10" s="95">
        <f>SUM('[2]1o Kard'!D10+'[2]2o Kard'!D10+'[2]1o Palama'!D10+'[2]3o Kard'!D10+'[2]4o Kard'!D10+'[2]5o Kard'!D10+'[2]6o Kard'!D10+'[2]7o Kard'!D10+'[2]Karditsomagoulas'!D10+'[2]esperino'!D10+'[2]Mousiko'!D10+'[2]Agnanterou'!D10+'[2]Bragiana'!D10+'[2]Kallifoni'!D10+'[2]Kedros'!D10+'[2]Leontariou'!D10+'[2]1o Mouzakiou'!D10+'[2]2o Mouzakiou'!D10+'[2]2o Palama'!D10+'[2]Proastiou'!D10+'[2]1o Sofades'!D10+'[2]2o Sofades'!D10+'[2]Fanari'!D10+'[2]Itea'!D10+'[2]Magoula'!D10+'[2]Mataraga'!D10+'[2]Mitropoli'!D10+'[2]-'!D10)</f>
        <v>57</v>
      </c>
      <c r="E10" s="95">
        <f>SUM('[2]1o Kard'!E10+'[2]2o Kard'!E10+'[2]1o Palama'!E10+'[2]3o Kard'!E10+'[2]4o Kard'!E10+'[2]5o Kard'!E10+'[2]6o Kard'!E10+'[2]7o Kard'!E10+'[2]Karditsomagoulas'!E10+'[2]esperino'!E10+'[2]Mousiko'!E10+'[2]Agnanterou'!E10+'[2]Bragiana'!E10+'[2]Kallifoni'!E10+'[2]Kedros'!E10+'[2]Leontariou'!E10+'[2]1o Mouzakiou'!E10+'[2]2o Mouzakiou'!E10+'[2]2o Palama'!E10+'[2]Proastiou'!E10+'[2]1o Sofades'!E10+'[2]2o Sofades'!E10+'[2]Fanari'!E10+'[2]Itea'!E10+'[2]Magoula'!E10+'[2]Mataraga'!E10+'[2]Mitropoli'!E10+'[2]-'!E10)</f>
        <v>27</v>
      </c>
      <c r="F10" s="95">
        <f>SUM('[2]1o Kard'!F10+'[2]2o Kard'!F10+'[2]1o Palama'!F10+'[2]3o Kard'!F10+'[2]4o Kard'!F10+'[2]5o Kard'!F10+'[2]6o Kard'!F10+'[2]7o Kard'!F10+'[2]Karditsomagoulas'!F10+'[2]esperino'!F10+'[2]Mousiko'!F10+'[2]Agnanterou'!F10+'[2]Bragiana'!F10+'[2]Kallifoni'!F10+'[2]Kedros'!F10+'[2]Leontariou'!F10+'[2]1o Mouzakiou'!F10+'[2]2o Mouzakiou'!F10+'[2]2o Palama'!F10+'[2]Proastiou'!F10+'[2]1o Sofades'!F10+'[2]2o Sofades'!F10+'[2]Fanari'!F10+'[2]Itea'!F10+'[2]Magoula'!F10+'[2]Mataraga'!F10+'[2]Mitropoli'!F10+'[2]-'!F10)</f>
        <v>24</v>
      </c>
      <c r="G10" s="139"/>
      <c r="H10" s="139"/>
      <c r="I10" s="139"/>
      <c r="J10" s="139"/>
      <c r="K10" s="79">
        <f t="shared" si="0"/>
        <v>27</v>
      </c>
      <c r="L10" s="79">
        <f t="shared" si="0"/>
        <v>24</v>
      </c>
      <c r="M10" s="140">
        <f t="shared" si="1"/>
        <v>51</v>
      </c>
    </row>
    <row r="11" spans="1:13" ht="25.5" customHeight="1">
      <c r="A11" s="142" t="s">
        <v>93</v>
      </c>
      <c r="B11" s="80" t="s">
        <v>9</v>
      </c>
      <c r="C11" s="78" t="s">
        <v>10</v>
      </c>
      <c r="D11" s="95">
        <f>SUM('[2]1o Kard'!D11+'[2]2o Kard'!D11+'[2]1o Palama'!D11+'[2]3o Kard'!D11+'[2]4o Kard'!D11+'[2]5o Kard'!D11+'[2]6o Kard'!D11+'[2]7o Kard'!D11+'[2]Karditsomagoulas'!D11+'[2]esperino'!D11+'[2]Mousiko'!D11+'[2]Agnanterou'!D11+'[2]Bragiana'!D11+'[2]Kallifoni'!D11+'[2]Kedros'!D11+'[2]Leontariou'!D11+'[2]1o Mouzakiou'!D11+'[2]2o Mouzakiou'!D11+'[2]2o Palama'!D11+'[2]Proastiou'!D11+'[2]1o Sofades'!D11+'[2]2o Sofades'!D11+'[2]Fanari'!D11+'[2]Itea'!D11+'[2]Magoula'!D11+'[2]Mataraga'!D11+'[2]Mitropoli'!D11+'[2]-'!D11)</f>
        <v>57</v>
      </c>
      <c r="E11" s="95">
        <f>SUM('[2]1o Kard'!E11+'[2]2o Kard'!E11+'[2]1o Palama'!E11+'[2]3o Kard'!E11+'[2]4o Kard'!E11+'[2]5o Kard'!E11+'[2]6o Kard'!E11+'[2]7o Kard'!E11+'[2]Karditsomagoulas'!E11+'[2]esperino'!E11+'[2]Mousiko'!E11+'[2]Agnanterou'!E11+'[2]Bragiana'!E11+'[2]Kallifoni'!E11+'[2]Kedros'!E11+'[2]Leontariou'!E11+'[2]1o Mouzakiou'!E11+'[2]2o Mouzakiou'!E11+'[2]2o Palama'!E11+'[2]Proastiou'!E11+'[2]1o Sofades'!E11+'[2]2o Sofades'!E11+'[2]Fanari'!E11+'[2]Itea'!E11+'[2]Magoula'!E11+'[2]Mataraga'!E11+'[2]Mitropoli'!E11+'[2]-'!E11)</f>
        <v>14</v>
      </c>
      <c r="F11" s="95">
        <f>SUM('[2]1o Kard'!F11+'[2]2o Kard'!F11+'[2]1o Palama'!F11+'[2]3o Kard'!F11+'[2]4o Kard'!F11+'[2]5o Kard'!F11+'[2]6o Kard'!F11+'[2]7o Kard'!F11+'[2]Karditsomagoulas'!F11+'[2]esperino'!F11+'[2]Mousiko'!F11+'[2]Agnanterou'!F11+'[2]Bragiana'!F11+'[2]Kallifoni'!F11+'[2]Kedros'!F11+'[2]Leontariou'!F11+'[2]1o Mouzakiou'!F11+'[2]2o Mouzakiou'!F11+'[2]2o Palama'!F11+'[2]Proastiou'!F11+'[2]1o Sofades'!F11+'[2]2o Sofades'!F11+'[2]Fanari'!F11+'[2]Itea'!F11+'[2]Magoula'!F11+'[2]Mataraga'!F11+'[2]Mitropoli'!F11+'[2]-'!F11)</f>
        <v>18</v>
      </c>
      <c r="G11" s="139"/>
      <c r="H11" s="139"/>
      <c r="I11" s="139"/>
      <c r="J11" s="139"/>
      <c r="K11" s="79">
        <f t="shared" si="0"/>
        <v>14</v>
      </c>
      <c r="L11" s="79">
        <f t="shared" si="0"/>
        <v>18</v>
      </c>
      <c r="M11" s="140">
        <f t="shared" si="1"/>
        <v>32</v>
      </c>
    </row>
    <row r="12" spans="1:15" ht="25.5" customHeight="1">
      <c r="A12" s="142" t="s">
        <v>94</v>
      </c>
      <c r="B12" s="80" t="s">
        <v>9</v>
      </c>
      <c r="C12" s="78" t="s">
        <v>10</v>
      </c>
      <c r="D12" s="95">
        <f>SUM('[2]1o Kard'!D12+'[2]2o Kard'!D12+'[2]1o Palama'!D12+'[2]3o Kard'!D12+'[2]4o Kard'!D12+'[2]5o Kard'!D12+'[2]6o Kard'!D12+'[2]7o Kard'!D12+'[2]Karditsomagoulas'!D12+'[2]esperino'!D12+'[2]Mousiko'!D12+'[2]Agnanterou'!D12+'[2]Bragiana'!D12+'[2]Kallifoni'!D12+'[2]Kedros'!D12+'[2]Leontariou'!D12+'[2]1o Mouzakiou'!D12+'[2]2o Mouzakiou'!D12+'[2]2o Palama'!D12+'[2]Proastiou'!D12+'[2]1o Sofades'!D12+'[2]2o Sofades'!D12+'[2]Fanari'!D12+'[2]Itea'!D12+'[2]Magoula'!D12+'[2]Mataraga'!D12+'[2]Mitropoli'!D12+'[2]-'!D12)</f>
        <v>57</v>
      </c>
      <c r="E12" s="95">
        <f>SUM('[2]1o Kard'!E12+'[2]2o Kard'!E12+'[2]1o Palama'!E12+'[2]3o Kard'!E12+'[2]4o Kard'!E12+'[2]5o Kard'!E12+'[2]6o Kard'!E12+'[2]7o Kard'!E12+'[2]Karditsomagoulas'!E12+'[2]esperino'!E12+'[2]Mousiko'!E12+'[2]Agnanterou'!E12+'[2]Bragiana'!E12+'[2]Kallifoni'!E12+'[2]Kedros'!E12+'[2]Leontariou'!E12+'[2]1o Mouzakiou'!E12+'[2]2o Mouzakiou'!E12+'[2]2o Palama'!E12+'[2]Proastiou'!E12+'[2]1o Sofades'!E12+'[2]2o Sofades'!E12+'[2]Fanari'!E12+'[2]Itea'!E12+'[2]Magoula'!E12+'[2]Mataraga'!E12+'[2]Mitropoli'!E12+'[2]-'!E12)</f>
        <v>5</v>
      </c>
      <c r="F12" s="95">
        <f>SUM('[2]1o Kard'!F12+'[2]2o Kard'!F12+'[2]1o Palama'!F12+'[2]3o Kard'!F12+'[2]4o Kard'!F12+'[2]5o Kard'!F12+'[2]6o Kard'!F12+'[2]7o Kard'!F12+'[2]Karditsomagoulas'!F12+'[2]esperino'!F12+'[2]Mousiko'!F12+'[2]Agnanterou'!F12+'[2]Bragiana'!F12+'[2]Kallifoni'!F12+'[2]Kedros'!F12+'[2]Leontariou'!F12+'[2]1o Mouzakiou'!F12+'[2]2o Mouzakiou'!F12+'[2]2o Palama'!F12+'[2]Proastiou'!F12+'[2]1o Sofades'!F12+'[2]2o Sofades'!F12+'[2]Fanari'!F12+'[2]Itea'!F12+'[2]Magoula'!F12+'[2]Mataraga'!F12+'[2]Mitropoli'!F12+'[2]-'!F12)</f>
        <v>0</v>
      </c>
      <c r="G12" s="139"/>
      <c r="H12" s="139"/>
      <c r="I12" s="139"/>
      <c r="J12" s="139"/>
      <c r="K12" s="79">
        <f t="shared" si="0"/>
        <v>5</v>
      </c>
      <c r="L12" s="79">
        <f t="shared" si="0"/>
        <v>0</v>
      </c>
      <c r="M12" s="140">
        <f t="shared" si="1"/>
        <v>5</v>
      </c>
      <c r="N12">
        <f>SUM(K8:K12)</f>
        <v>97</v>
      </c>
      <c r="O12">
        <f>SUM(L8:L12)</f>
        <v>93</v>
      </c>
    </row>
    <row r="13" spans="1:13" ht="25.5" customHeight="1">
      <c r="A13" s="76" t="s">
        <v>58</v>
      </c>
      <c r="B13" s="77" t="s">
        <v>9</v>
      </c>
      <c r="C13" s="78" t="s">
        <v>11</v>
      </c>
      <c r="D13" s="95">
        <f>SUM('[2]1o Kard'!D13+'[2]2o Kard'!D13+'[2]1o Palama'!D13+'[2]3o Kard'!D13+'[2]4o Kard'!D13+'[2]5o Kard'!D13+'[2]6o Kard'!D13+'[2]7o Kard'!D13+'[2]Karditsomagoulas'!D13+'[2]esperino'!D13+'[2]Mousiko'!D13+'[2]Agnanterou'!D13+'[2]Bragiana'!D13+'[2]Kallifoni'!D13+'[2]Kedros'!D13+'[2]Leontariou'!D13+'[2]1o Mouzakiou'!D13+'[2]2o Mouzakiou'!D13+'[2]2o Palama'!D13+'[2]Proastiou'!D13+'[2]1o Sofades'!D13+'[2]2o Sofades'!D13+'[2]Fanari'!D13+'[2]Itea'!D13+'[2]Magoula'!D13+'[2]Mataraga'!D13+'[2]Mitropoli'!D13+'[2]-'!D13)</f>
        <v>55</v>
      </c>
      <c r="E13" s="95">
        <f>SUM('[2]1o Kard'!E13+'[2]2o Kard'!E13+'[2]1o Palama'!E13+'[2]3o Kard'!E13+'[2]4o Kard'!E13+'[2]5o Kard'!E13+'[2]6o Kard'!E13+'[2]7o Kard'!E13+'[2]Karditsomagoulas'!E13+'[2]esperino'!E13+'[2]Mousiko'!E13+'[2]Agnanterou'!E13+'[2]Bragiana'!E13+'[2]Kallifoni'!E13+'[2]Kedros'!E13+'[2]Leontariou'!E13+'[2]1o Mouzakiou'!E13+'[2]2o Mouzakiou'!E13+'[2]2o Palama'!E13+'[2]Proastiou'!E13+'[2]1o Sofades'!E13+'[2]2o Sofades'!E13+'[2]Fanari'!E13+'[2]Itea'!E13+'[2]Magoula'!E13+'[2]Mataraga'!E13+'[2]Mitropoli'!E13+'[2]-'!E13)</f>
        <v>28</v>
      </c>
      <c r="F13" s="95">
        <f>SUM('[2]1o Kard'!F13+'[2]2o Kard'!F13+'[2]1o Palama'!F13+'[2]3o Kard'!F13+'[2]4o Kard'!F13+'[2]5o Kard'!F13+'[2]6o Kard'!F13+'[2]7o Kard'!F13+'[2]Karditsomagoulas'!F13+'[2]esperino'!F13+'[2]Mousiko'!F13+'[2]Agnanterou'!F13+'[2]Bragiana'!F13+'[2]Kallifoni'!F13+'[2]Kedros'!F13+'[2]Leontariou'!F13+'[2]1o Mouzakiou'!F13+'[2]2o Mouzakiou'!F13+'[2]2o Palama'!F13+'[2]Proastiou'!F13+'[2]1o Sofades'!F13+'[2]2o Sofades'!F13+'[2]Fanari'!F13+'[2]Itea'!F13+'[2]Magoula'!F13+'[2]Mataraga'!F13+'[2]Mitropoli'!F13+'[2]-'!F13)</f>
        <v>22</v>
      </c>
      <c r="G13" s="139"/>
      <c r="H13" s="139"/>
      <c r="I13" s="139"/>
      <c r="J13" s="139"/>
      <c r="K13" s="79">
        <f t="shared" si="0"/>
        <v>28</v>
      </c>
      <c r="L13" s="79">
        <f t="shared" si="0"/>
        <v>22</v>
      </c>
      <c r="M13" s="140">
        <f t="shared" si="1"/>
        <v>50</v>
      </c>
    </row>
    <row r="14" spans="1:13" ht="25.5" customHeight="1">
      <c r="A14" s="81" t="s">
        <v>59</v>
      </c>
      <c r="B14" s="77" t="s">
        <v>9</v>
      </c>
      <c r="C14" s="78" t="s">
        <v>11</v>
      </c>
      <c r="D14" s="95">
        <f>SUM('[2]1o Kard'!D14+'[2]2o Kard'!D14+'[2]1o Palama'!D14+'[2]3o Kard'!D14+'[2]4o Kard'!D14+'[2]5o Kard'!D14+'[2]6o Kard'!D14+'[2]7o Kard'!D14+'[2]Karditsomagoulas'!D14+'[2]esperino'!D14+'[2]Mousiko'!D14+'[2]Agnanterou'!D14+'[2]Bragiana'!D14+'[2]Kallifoni'!D14+'[2]Kedros'!D14+'[2]Leontariou'!D14+'[2]1o Mouzakiou'!D14+'[2]2o Mouzakiou'!D14+'[2]2o Palama'!D14+'[2]Proastiou'!D14+'[2]1o Sofades'!D14+'[2]2o Sofades'!D14+'[2]Fanari'!D14+'[2]Itea'!D14+'[2]Magoula'!D14+'[2]Mataraga'!D14+'[2]Mitropoli'!D14+'[2]-'!D14)</f>
        <v>55</v>
      </c>
      <c r="E14" s="95">
        <f>SUM('[2]1o Kard'!E14+'[2]2o Kard'!E14+'[2]1o Palama'!E14+'[2]3o Kard'!E14+'[2]4o Kard'!E14+'[2]5o Kard'!E14+'[2]6o Kard'!E14+'[2]7o Kard'!E14+'[2]Karditsomagoulas'!E14+'[2]esperino'!E14+'[2]Mousiko'!E14+'[2]Agnanterou'!E14+'[2]Bragiana'!E14+'[2]Kallifoni'!E14+'[2]Kedros'!E14+'[2]Leontariou'!E14+'[2]1o Mouzakiou'!E14+'[2]2o Mouzakiou'!E14+'[2]2o Palama'!E14+'[2]Proastiou'!E14+'[2]1o Sofades'!E14+'[2]2o Sofades'!E14+'[2]Fanari'!E14+'[2]Itea'!E14+'[2]Magoula'!E14+'[2]Mataraga'!E14+'[2]Mitropoli'!E14+'[2]-'!E14)</f>
        <v>23</v>
      </c>
      <c r="F14" s="95">
        <f>SUM('[2]1o Kard'!F14+'[2]2o Kard'!F14+'[2]1o Palama'!F14+'[2]3o Kard'!F14+'[2]4o Kard'!F14+'[2]5o Kard'!F14+'[2]6o Kard'!F14+'[2]7o Kard'!F14+'[2]Karditsomagoulas'!F14+'[2]esperino'!F14+'[2]Mousiko'!F14+'[2]Agnanterou'!F14+'[2]Bragiana'!F14+'[2]Kallifoni'!F14+'[2]Kedros'!F14+'[2]Leontariou'!F14+'[2]1o Mouzakiou'!F14+'[2]2o Mouzakiou'!F14+'[2]2o Palama'!F14+'[2]Proastiou'!F14+'[2]1o Sofades'!F14+'[2]2o Sofades'!F14+'[2]Fanari'!F14+'[2]Itea'!F14+'[2]Magoula'!F14+'[2]Mataraga'!F14+'[2]Mitropoli'!F14+'[2]-'!F14)</f>
        <v>25</v>
      </c>
      <c r="G14" s="139"/>
      <c r="H14" s="139"/>
      <c r="I14" s="139"/>
      <c r="J14" s="139"/>
      <c r="K14" s="79">
        <f t="shared" si="0"/>
        <v>23</v>
      </c>
      <c r="L14" s="79">
        <f t="shared" si="0"/>
        <v>25</v>
      </c>
      <c r="M14" s="140">
        <f t="shared" si="1"/>
        <v>48</v>
      </c>
    </row>
    <row r="15" spans="1:13" ht="25.5" customHeight="1">
      <c r="A15" s="81" t="s">
        <v>67</v>
      </c>
      <c r="B15" s="77" t="s">
        <v>9</v>
      </c>
      <c r="C15" s="78" t="s">
        <v>11</v>
      </c>
      <c r="D15" s="95">
        <f>SUM('[2]1o Kard'!D15+'[2]2o Kard'!D15+'[2]1o Palama'!D15+'[2]3o Kard'!D15+'[2]4o Kard'!D15+'[2]5o Kard'!D15+'[2]6o Kard'!D15+'[2]7o Kard'!D15+'[2]Karditsomagoulas'!D15+'[2]esperino'!D15+'[2]Mousiko'!D15+'[2]Agnanterou'!D15+'[2]Bragiana'!D15+'[2]Kallifoni'!D15+'[2]Kedros'!D15+'[2]Leontariou'!D15+'[2]1o Mouzakiou'!D15+'[2]2o Mouzakiou'!D15+'[2]2o Palama'!D15+'[2]Proastiou'!D15+'[2]1o Sofades'!D15+'[2]2o Sofades'!D15+'[2]Fanari'!D15+'[2]Itea'!D15+'[2]Magoula'!D15+'[2]Mataraga'!D15+'[2]Mitropoli'!D15+'[2]-'!D15)</f>
        <v>55</v>
      </c>
      <c r="E15" s="95">
        <f>SUM('[2]1o Kard'!E15+'[2]2o Kard'!E15+'[2]1o Palama'!E15+'[2]3o Kard'!E15+'[2]4o Kard'!E15+'[2]5o Kard'!E15+'[2]6o Kard'!E15+'[2]7o Kard'!E15+'[2]Karditsomagoulas'!E15+'[2]esperino'!E15+'[2]Mousiko'!E15+'[2]Agnanterou'!E15+'[2]Bragiana'!E15+'[2]Kallifoni'!E15+'[2]Kedros'!E15+'[2]Leontariou'!E15+'[2]1o Mouzakiou'!E15+'[2]2o Mouzakiou'!E15+'[2]2o Palama'!E15+'[2]Proastiou'!E15+'[2]1o Sofades'!E15+'[2]2o Sofades'!E15+'[2]Fanari'!E15+'[2]Itea'!E15+'[2]Magoula'!E15+'[2]Mataraga'!E15+'[2]Mitropoli'!E15+'[2]-'!E15)</f>
        <v>14</v>
      </c>
      <c r="F15" s="95">
        <f>SUM('[2]1o Kard'!F15+'[2]2o Kard'!F15+'[2]1o Palama'!F15+'[2]3o Kard'!F15+'[2]4o Kard'!F15+'[2]5o Kard'!F15+'[2]6o Kard'!F15+'[2]7o Kard'!F15+'[2]Karditsomagoulas'!F15+'[2]esperino'!F15+'[2]Mousiko'!F15+'[2]Agnanterou'!F15+'[2]Bragiana'!F15+'[2]Kallifoni'!F15+'[2]Kedros'!F15+'[2]Leontariou'!F15+'[2]1o Mouzakiou'!F15+'[2]2o Mouzakiou'!F15+'[2]2o Palama'!F15+'[2]Proastiou'!F15+'[2]1o Sofades'!F15+'[2]2o Sofades'!F15+'[2]Fanari'!F15+'[2]Itea'!F15+'[2]Magoula'!F15+'[2]Mataraga'!F15+'[2]Mitropoli'!F15+'[2]-'!F15)</f>
        <v>19</v>
      </c>
      <c r="G15" s="139"/>
      <c r="H15" s="139"/>
      <c r="I15" s="139"/>
      <c r="J15" s="139"/>
      <c r="K15" s="79">
        <f t="shared" si="0"/>
        <v>14</v>
      </c>
      <c r="L15" s="79">
        <f t="shared" si="0"/>
        <v>19</v>
      </c>
      <c r="M15" s="140">
        <f t="shared" si="1"/>
        <v>33</v>
      </c>
    </row>
    <row r="16" spans="1:13" ht="25.5" customHeight="1">
      <c r="A16" s="81" t="s">
        <v>95</v>
      </c>
      <c r="B16" s="77" t="s">
        <v>9</v>
      </c>
      <c r="C16" s="78" t="s">
        <v>11</v>
      </c>
      <c r="D16" s="95">
        <f>SUM('[2]1o Kard'!D16+'[2]2o Kard'!D16+'[2]1o Palama'!D16+'[2]3o Kard'!D16+'[2]4o Kard'!D16+'[2]5o Kard'!D16+'[2]6o Kard'!D16+'[2]7o Kard'!D16+'[2]Karditsomagoulas'!D16+'[2]esperino'!D16+'[2]Mousiko'!D16+'[2]Agnanterou'!D16+'[2]Bragiana'!D16+'[2]Kallifoni'!D16+'[2]Kedros'!D16+'[2]Leontariou'!D16+'[2]1o Mouzakiou'!D16+'[2]2o Mouzakiou'!D16+'[2]2o Palama'!D16+'[2]Proastiou'!D16+'[2]1o Sofades'!D16+'[2]2o Sofades'!D16+'[2]Fanari'!D16+'[2]Itea'!D16+'[2]Magoula'!D16+'[2]Mataraga'!D16+'[2]Mitropoli'!D16+'[2]-'!D16)</f>
        <v>55</v>
      </c>
      <c r="E16" s="95">
        <f>SUM('[2]1o Kard'!E16+'[2]2o Kard'!E16+'[2]1o Palama'!E16+'[2]3o Kard'!E16+'[2]4o Kard'!E16+'[2]5o Kard'!E16+'[2]6o Kard'!E16+'[2]7o Kard'!E16+'[2]Karditsomagoulas'!E16+'[2]esperino'!E16+'[2]Mousiko'!E16+'[2]Agnanterou'!E16+'[2]Bragiana'!E16+'[2]Kallifoni'!E16+'[2]Kedros'!E16+'[2]Leontariou'!E16+'[2]1o Mouzakiou'!E16+'[2]2o Mouzakiou'!E16+'[2]2o Palama'!E16+'[2]Proastiou'!E16+'[2]1o Sofades'!E16+'[2]2o Sofades'!E16+'[2]Fanari'!E16+'[2]Itea'!E16+'[2]Magoula'!E16+'[2]Mataraga'!E16+'[2]Mitropoli'!E16+'[2]-'!E16)</f>
        <v>18</v>
      </c>
      <c r="F16" s="95">
        <f>SUM('[2]1o Kard'!F16+'[2]2o Kard'!F16+'[2]1o Palama'!F16+'[2]3o Kard'!F16+'[2]4o Kard'!F16+'[2]5o Kard'!F16+'[2]6o Kard'!F16+'[2]7o Kard'!F16+'[2]Karditsomagoulas'!F16+'[2]esperino'!F16+'[2]Mousiko'!F16+'[2]Agnanterou'!F16+'[2]Bragiana'!F16+'[2]Kallifoni'!F16+'[2]Kedros'!F16+'[2]Leontariou'!F16+'[2]1o Mouzakiou'!F16+'[2]2o Mouzakiou'!F16+'[2]2o Palama'!F16+'[2]Proastiou'!F16+'[2]1o Sofades'!F16+'[2]2o Sofades'!F16+'[2]Fanari'!F16+'[2]Itea'!F16+'[2]Magoula'!F16+'[2]Mataraga'!F16+'[2]Mitropoli'!F16+'[2]-'!F16)</f>
        <v>29</v>
      </c>
      <c r="G16" s="139"/>
      <c r="H16" s="139"/>
      <c r="I16" s="139"/>
      <c r="J16" s="139"/>
      <c r="K16" s="79">
        <f t="shared" si="0"/>
        <v>18</v>
      </c>
      <c r="L16" s="79">
        <f t="shared" si="0"/>
        <v>29</v>
      </c>
      <c r="M16" s="140">
        <f t="shared" si="1"/>
        <v>47</v>
      </c>
    </row>
    <row r="17" spans="1:15" ht="25.5" customHeight="1">
      <c r="A17" s="81" t="s">
        <v>68</v>
      </c>
      <c r="B17" s="77" t="s">
        <v>9</v>
      </c>
      <c r="C17" s="78" t="s">
        <v>11</v>
      </c>
      <c r="D17" s="95">
        <f>SUM('[2]1o Kard'!D17+'[2]2o Kard'!D17+'[2]1o Palama'!D17+'[2]3o Kard'!D17+'[2]4o Kard'!D17+'[2]5o Kard'!D17+'[2]6o Kard'!D17+'[2]7o Kard'!D17+'[2]Karditsomagoulas'!D17+'[2]esperino'!D17+'[2]Mousiko'!D17+'[2]Agnanterou'!D17+'[2]Bragiana'!D17+'[2]Kallifoni'!D17+'[2]Kedros'!D17+'[2]Leontariou'!D17+'[2]1o Mouzakiou'!D17+'[2]2o Mouzakiou'!D17+'[2]2o Palama'!D17+'[2]Proastiou'!D17+'[2]1o Sofades'!D17+'[2]2o Sofades'!D17+'[2]Fanari'!D17+'[2]Itea'!D17+'[2]Magoula'!D17+'[2]Mataraga'!D17+'[2]Mitropoli'!D17+'[2]-'!D17)</f>
        <v>55</v>
      </c>
      <c r="E17" s="95">
        <f>SUM('[2]1o Kard'!E17+'[2]2o Kard'!E17+'[2]1o Palama'!E17+'[2]3o Kard'!E17+'[2]4o Kard'!E17+'[2]5o Kard'!E17+'[2]6o Kard'!E17+'[2]7o Kard'!E17+'[2]Karditsomagoulas'!E17+'[2]esperino'!E17+'[2]Mousiko'!E17+'[2]Agnanterou'!E17+'[2]Bragiana'!E17+'[2]Kallifoni'!E17+'[2]Kedros'!E17+'[2]Leontariou'!E17+'[2]1o Mouzakiou'!E17+'[2]2o Mouzakiou'!E17+'[2]2o Palama'!E17+'[2]Proastiou'!E17+'[2]1o Sofades'!E17+'[2]2o Sofades'!E17+'[2]Fanari'!E17+'[2]Itea'!E17+'[2]Magoula'!E17+'[2]Mataraga'!E17+'[2]Mitropoli'!E17+'[2]-'!E17)</f>
        <v>13</v>
      </c>
      <c r="F17" s="95">
        <f>SUM('[2]1o Kard'!F17+'[2]2o Kard'!F17+'[2]1o Palama'!F17+'[2]3o Kard'!F17+'[2]4o Kard'!F17+'[2]5o Kard'!F17+'[2]6o Kard'!F17+'[2]7o Kard'!F17+'[2]Karditsomagoulas'!F17+'[2]esperino'!F17+'[2]Mousiko'!F17+'[2]Agnanterou'!F17+'[2]Bragiana'!F17+'[2]Kallifoni'!F17+'[2]Kedros'!F17+'[2]Leontariou'!F17+'[2]1o Mouzakiou'!F17+'[2]2o Mouzakiou'!F17+'[2]2o Palama'!F17+'[2]Proastiou'!F17+'[2]1o Sofades'!F17+'[2]2o Sofades'!F17+'[2]Fanari'!F17+'[2]Itea'!F17+'[2]Magoula'!F17+'[2]Mataraga'!F17+'[2]Mitropoli'!F17+'[2]-'!F17)</f>
        <v>26</v>
      </c>
      <c r="G17" s="139"/>
      <c r="H17" s="139"/>
      <c r="I17" s="139"/>
      <c r="J17" s="139"/>
      <c r="K17" s="79">
        <f t="shared" si="0"/>
        <v>13</v>
      </c>
      <c r="L17" s="79">
        <f t="shared" si="0"/>
        <v>26</v>
      </c>
      <c r="M17" s="140">
        <f t="shared" si="1"/>
        <v>39</v>
      </c>
      <c r="N17">
        <f>SUM(K13:K17)</f>
        <v>96</v>
      </c>
      <c r="O17">
        <f>SUM(L13:L17)</f>
        <v>121</v>
      </c>
    </row>
    <row r="18" spans="1:13" ht="36.75" customHeight="1">
      <c r="A18" s="76" t="s">
        <v>69</v>
      </c>
      <c r="B18" s="82" t="s">
        <v>12</v>
      </c>
      <c r="C18" s="83" t="s">
        <v>10</v>
      </c>
      <c r="D18" s="95">
        <f>SUM('[2]1o Kard'!D18+'[2]2o Kard'!D18+'[2]1o Palama'!D18+'[2]3o Kard'!D18+'[2]4o Kard'!D18+'[2]5o Kard'!D18+'[2]6o Kard'!D18+'[2]7o Kard'!D18+'[2]Karditsomagoulas'!D18+'[2]esperino'!D18+'[2]Mousiko'!D18+'[2]Agnanterou'!D18+'[2]Bragiana'!D18+'[2]Kallifoni'!D18+'[2]Kedros'!D18+'[2]Leontariou'!D18+'[2]1o Mouzakiou'!D18+'[2]2o Mouzakiou'!D18+'[2]2o Palama'!D18+'[2]Proastiou'!D18+'[2]1o Sofades'!D18+'[2]2o Sofades'!D18+'[2]Fanari'!D18+'[2]Itea'!D18+'[2]Magoula'!D18+'[2]Mataraga'!D18+'[2]Mitropoli'!D18+'[2]-'!D18)</f>
        <v>57</v>
      </c>
      <c r="E18" s="139"/>
      <c r="F18" s="139"/>
      <c r="G18" s="139"/>
      <c r="H18" s="139"/>
      <c r="I18" s="95">
        <f>SUM('[2]1o Kard'!I18+'[2]2o Kard'!I18+'[2]1o Palama'!I18+'[2]3o Kard'!I18+'[2]4o Kard'!I18+'[2]5o Kard'!I18+'[2]6o Kard'!I18+'[2]7o Kard'!I18+'[2]Karditsomagoulas'!I18+'[2]esperino'!I18+'[2]Mousiko'!I18+'[2]Agnanterou'!I18+'[2]Bragiana'!I18+'[2]Kallifoni'!I18+'[2]Kedros'!I18+'[2]Leontariou'!I18+'[2]1o Mouzakiou'!I18+'[2]2o Mouzakiou'!I18+'[2]2o Palama'!I18+'[2]Proastiou'!I18+'[2]1o Sofades'!I18+'[2]2o Sofades'!I18+'[2]Fanari'!I18+'[2]Itea'!I18+'[2]Magoula'!I18+'[2]Mataraga'!I18+'[2]Mitropoli'!I18+'[2]-'!I18)</f>
        <v>19</v>
      </c>
      <c r="J18" s="95">
        <f>SUM('[2]1o Kard'!J18+'[2]2o Kard'!J18+'[2]1o Palama'!J18+'[2]3o Kard'!J18+'[2]4o Kard'!J18+'[2]5o Kard'!J18+'[2]6o Kard'!J18+'[2]7o Kard'!J18+'[2]Karditsomagoulas'!J18+'[2]esperino'!J18+'[2]Mousiko'!J18+'[2]Agnanterou'!J18+'[2]Bragiana'!J18+'[2]Kallifoni'!J18+'[2]Kedros'!J18+'[2]Leontariou'!J18+'[2]1o Mouzakiou'!J18+'[2]2o Mouzakiou'!J18+'[2]2o Palama'!J18+'[2]Proastiou'!J18+'[2]1o Sofades'!J18+'[2]2o Sofades'!J18+'[2]Fanari'!J18+'[2]Itea'!J18+'[2]Magoula'!J18+'[2]Mataraga'!J18+'[2]Mitropoli'!J18+'[2]-'!J18)</f>
        <v>20</v>
      </c>
      <c r="K18" s="79">
        <f>SUM(I18)</f>
        <v>19</v>
      </c>
      <c r="L18" s="79">
        <f>SUM(J18)</f>
        <v>20</v>
      </c>
      <c r="M18" s="140">
        <f t="shared" si="1"/>
        <v>39</v>
      </c>
    </row>
    <row r="19" spans="1:13" ht="25.5" customHeight="1">
      <c r="A19" s="81" t="s">
        <v>70</v>
      </c>
      <c r="B19" s="84" t="s">
        <v>12</v>
      </c>
      <c r="C19" s="83" t="s">
        <v>10</v>
      </c>
      <c r="D19" s="95">
        <f>SUM('[2]1o Kard'!D19+'[2]2o Kard'!D19+'[2]1o Palama'!D19+'[2]3o Kard'!D19+'[2]4o Kard'!D19+'[2]5o Kard'!D19+'[2]6o Kard'!D19+'[2]7o Kard'!D19+'[2]Karditsomagoulas'!D19+'[2]esperino'!D19+'[2]Mousiko'!D19+'[2]Agnanterou'!D19+'[2]Bragiana'!D19+'[2]Kallifoni'!D19+'[2]Kedros'!D19+'[2]Leontariou'!D19+'[2]1o Mouzakiou'!D19+'[2]2o Mouzakiou'!D19+'[2]2o Palama'!D19+'[2]Proastiou'!D19+'[2]1o Sofades'!D19+'[2]2o Sofades'!D19+'[2]Fanari'!D19+'[2]Itea'!D19+'[2]Magoula'!D19+'[2]Mataraga'!D19+'[2]Mitropoli'!D19+'[2]-'!D19)</f>
        <v>57</v>
      </c>
      <c r="E19" s="139"/>
      <c r="F19" s="139"/>
      <c r="G19" s="139"/>
      <c r="H19" s="139"/>
      <c r="I19" s="95">
        <f>SUM('[2]1o Kard'!I19+'[2]2o Kard'!I19+'[2]1o Palama'!I19+'[2]3o Kard'!I19+'[2]4o Kard'!I19+'[2]5o Kard'!I19+'[2]6o Kard'!I19+'[2]7o Kard'!I19+'[2]Karditsomagoulas'!I19+'[2]esperino'!I19+'[2]Mousiko'!I19+'[2]Agnanterou'!I19+'[2]Bragiana'!I19+'[2]Kallifoni'!I19+'[2]Kedros'!I19+'[2]Leontariou'!I19+'[2]1o Mouzakiou'!I19+'[2]2o Mouzakiou'!I19+'[2]2o Palama'!I19+'[2]Proastiou'!I19+'[2]1o Sofades'!I19+'[2]2o Sofades'!I19+'[2]Fanari'!I19+'[2]Itea'!I19+'[2]Magoula'!I19+'[2]Mataraga'!I19+'[2]Mitropoli'!I19+'[2]-'!I19)</f>
        <v>22</v>
      </c>
      <c r="J19" s="95">
        <f>SUM('[2]1o Kard'!J19+'[2]2o Kard'!J19+'[2]1o Palama'!J19+'[2]3o Kard'!J19+'[2]4o Kard'!J19+'[2]5o Kard'!J19+'[2]6o Kard'!J19+'[2]7o Kard'!J19+'[2]Karditsomagoulas'!J19+'[2]esperino'!J19+'[2]Mousiko'!J19+'[2]Agnanterou'!J19+'[2]Bragiana'!J19+'[2]Kallifoni'!J19+'[2]Kedros'!J19+'[2]Leontariou'!J19+'[2]1o Mouzakiou'!J19+'[2]2o Mouzakiou'!J19+'[2]2o Palama'!J19+'[2]Proastiou'!J19+'[2]1o Sofades'!J19+'[2]2o Sofades'!J19+'[2]Fanari'!J19+'[2]Itea'!J19+'[2]Magoula'!J19+'[2]Mataraga'!J19+'[2]Mitropoli'!J19+'[2]-'!J19)</f>
        <v>19</v>
      </c>
      <c r="K19" s="79">
        <f aca="true" t="shared" si="2" ref="K19:K27">SUM(I19)</f>
        <v>22</v>
      </c>
      <c r="L19" s="79">
        <f aca="true" t="shared" si="3" ref="L19:L27">SUM(J19)</f>
        <v>19</v>
      </c>
      <c r="M19" s="140">
        <f t="shared" si="1"/>
        <v>41</v>
      </c>
    </row>
    <row r="20" spans="1:13" ht="25.5" customHeight="1">
      <c r="A20" s="81" t="s">
        <v>71</v>
      </c>
      <c r="B20" s="84" t="s">
        <v>12</v>
      </c>
      <c r="C20" s="83" t="s">
        <v>10</v>
      </c>
      <c r="D20" s="95">
        <f>SUM('[2]1o Kard'!D20+'[2]2o Kard'!D20+'[2]1o Palama'!D20+'[2]3o Kard'!D20+'[2]4o Kard'!D20+'[2]5o Kard'!D20+'[2]6o Kard'!D20+'[2]7o Kard'!D20+'[2]Karditsomagoulas'!D20+'[2]esperino'!D20+'[2]Mousiko'!D20+'[2]Agnanterou'!D20+'[2]Bragiana'!D20+'[2]Kallifoni'!D20+'[2]Kedros'!D20+'[2]Leontariou'!D20+'[2]1o Mouzakiou'!D20+'[2]2o Mouzakiou'!D20+'[2]2o Palama'!D20+'[2]Proastiou'!D20+'[2]1o Sofades'!D20+'[2]2o Sofades'!D20+'[2]Fanari'!D20+'[2]Itea'!D20+'[2]Magoula'!D20+'[2]Mataraga'!D20+'[2]Mitropoli'!D20+'[2]-'!D20)</f>
        <v>57</v>
      </c>
      <c r="E20" s="139"/>
      <c r="F20" s="139"/>
      <c r="G20" s="139"/>
      <c r="H20" s="139"/>
      <c r="I20" s="95">
        <f>SUM('[2]1o Kard'!I20+'[2]2o Kard'!I20+'[2]1o Palama'!I20+'[2]3o Kard'!I20+'[2]4o Kard'!I20+'[2]5o Kard'!I20+'[2]6o Kard'!I20+'[2]7o Kard'!I20+'[2]Karditsomagoulas'!I20+'[2]esperino'!I20+'[2]Mousiko'!I20+'[2]Agnanterou'!I20+'[2]Bragiana'!I20+'[2]Kallifoni'!I20+'[2]Kedros'!I20+'[2]Leontariou'!I20+'[2]1o Mouzakiou'!I20+'[2]2o Mouzakiou'!I20+'[2]2o Palama'!I20+'[2]Proastiou'!I20+'[2]1o Sofades'!I20+'[2]2o Sofades'!I20+'[2]Fanari'!I20+'[2]Itea'!I20+'[2]Magoula'!I20+'[2]Mataraga'!I20+'[2]Mitropoli'!I20+'[2]-'!I20)</f>
        <v>16</v>
      </c>
      <c r="J20" s="95">
        <f>SUM('[2]1o Kard'!J20+'[2]2o Kard'!J20+'[2]1o Palama'!J20+'[2]3o Kard'!J20+'[2]4o Kard'!J20+'[2]5o Kard'!J20+'[2]6o Kard'!J20+'[2]7o Kard'!J20+'[2]Karditsomagoulas'!J20+'[2]esperino'!J20+'[2]Mousiko'!J20+'[2]Agnanterou'!J20+'[2]Bragiana'!J20+'[2]Kallifoni'!J20+'[2]Kedros'!J20+'[2]Leontariou'!J20+'[2]1o Mouzakiou'!J20+'[2]2o Mouzakiou'!J20+'[2]2o Palama'!J20+'[2]Proastiou'!J20+'[2]1o Sofades'!J20+'[2]2o Sofades'!J20+'[2]Fanari'!J20+'[2]Itea'!J20+'[2]Magoula'!J20+'[2]Mataraga'!J20+'[2]Mitropoli'!J20+'[2]-'!J20)</f>
        <v>6</v>
      </c>
      <c r="K20" s="79">
        <f t="shared" si="2"/>
        <v>16</v>
      </c>
      <c r="L20" s="79">
        <f t="shared" si="3"/>
        <v>6</v>
      </c>
      <c r="M20" s="140">
        <f t="shared" si="1"/>
        <v>22</v>
      </c>
    </row>
    <row r="21" spans="1:13" ht="25.5" customHeight="1">
      <c r="A21" s="81" t="s">
        <v>96</v>
      </c>
      <c r="B21" s="84" t="s">
        <v>12</v>
      </c>
      <c r="C21" s="83" t="s">
        <v>10</v>
      </c>
      <c r="D21" s="95">
        <f>SUM('[2]1o Kard'!D21+'[2]2o Kard'!D21+'[2]1o Palama'!D21+'[2]3o Kard'!D21+'[2]4o Kard'!D21+'[2]5o Kard'!D21+'[2]6o Kard'!D21+'[2]7o Kard'!D21+'[2]Karditsomagoulas'!D21+'[2]esperino'!D21+'[2]Mousiko'!D21+'[2]Agnanterou'!D21+'[2]Bragiana'!D21+'[2]Kallifoni'!D21+'[2]Kedros'!D21+'[2]Leontariou'!D21+'[2]1o Mouzakiou'!D21+'[2]2o Mouzakiou'!D21+'[2]2o Palama'!D21+'[2]Proastiou'!D21+'[2]1o Sofades'!D21+'[2]2o Sofades'!D21+'[2]Fanari'!D21+'[2]Itea'!D21+'[2]Magoula'!D21+'[2]Mataraga'!D21+'[2]Mitropoli'!D21+'[2]-'!D21)</f>
        <v>57</v>
      </c>
      <c r="E21" s="139"/>
      <c r="F21" s="139"/>
      <c r="G21" s="139"/>
      <c r="H21" s="139"/>
      <c r="I21" s="95">
        <f>SUM('[2]1o Kard'!I21+'[2]2o Kard'!I21+'[2]1o Palama'!I21+'[2]3o Kard'!I21+'[2]4o Kard'!I21+'[2]5o Kard'!I21+'[2]6o Kard'!I21+'[2]7o Kard'!I21+'[2]Karditsomagoulas'!I21+'[2]esperino'!I21+'[2]Mousiko'!I21+'[2]Agnanterou'!I21+'[2]Bragiana'!I21+'[2]Kallifoni'!I21+'[2]Kedros'!I21+'[2]Leontariou'!I21+'[2]1o Mouzakiou'!I21+'[2]2o Mouzakiou'!I21+'[2]2o Palama'!I21+'[2]Proastiou'!I21+'[2]1o Sofades'!I21+'[2]2o Sofades'!I21+'[2]Fanari'!I21+'[2]Itea'!I21+'[2]Magoula'!I21+'[2]Mataraga'!I21+'[2]Mitropoli'!I21+'[2]-'!I21)</f>
        <v>1</v>
      </c>
      <c r="J21" s="95">
        <f>SUM('[2]1o Kard'!J21+'[2]2o Kard'!J21+'[2]1o Palama'!J21+'[2]3o Kard'!J21+'[2]4o Kard'!J21+'[2]5o Kard'!J21+'[2]6o Kard'!J21+'[2]7o Kard'!J21+'[2]Karditsomagoulas'!J21+'[2]esperino'!J21+'[2]Mousiko'!J21+'[2]Agnanterou'!J21+'[2]Bragiana'!J21+'[2]Kallifoni'!J21+'[2]Kedros'!J21+'[2]Leontariou'!J21+'[2]1o Mouzakiou'!J21+'[2]2o Mouzakiou'!J21+'[2]2o Palama'!J21+'[2]Proastiou'!J21+'[2]1o Sofades'!J21+'[2]2o Sofades'!J21+'[2]Fanari'!J21+'[2]Itea'!J21+'[2]Magoula'!J21+'[2]Mataraga'!J21+'[2]Mitropoli'!J21+'[2]-'!J21)</f>
        <v>3</v>
      </c>
      <c r="K21" s="79">
        <f t="shared" si="2"/>
        <v>1</v>
      </c>
      <c r="L21" s="79">
        <f t="shared" si="3"/>
        <v>3</v>
      </c>
      <c r="M21" s="140">
        <f t="shared" si="1"/>
        <v>4</v>
      </c>
    </row>
    <row r="22" spans="1:15" ht="25.5" customHeight="1">
      <c r="A22" s="81" t="s">
        <v>72</v>
      </c>
      <c r="B22" s="84" t="s">
        <v>12</v>
      </c>
      <c r="C22" s="83" t="s">
        <v>10</v>
      </c>
      <c r="D22" s="95">
        <f>SUM('[2]1o Kard'!D22+'[2]2o Kard'!D22+'[2]1o Palama'!D22+'[2]3o Kard'!D22+'[2]4o Kard'!D22+'[2]5o Kard'!D22+'[2]6o Kard'!D22+'[2]7o Kard'!D22+'[2]Karditsomagoulas'!D22+'[2]esperino'!D22+'[2]Mousiko'!D22+'[2]Agnanterou'!D22+'[2]Bragiana'!D22+'[2]Kallifoni'!D22+'[2]Kedros'!D22+'[2]Leontariou'!D22+'[2]1o Mouzakiou'!D22+'[2]2o Mouzakiou'!D22+'[2]2o Palama'!D22+'[2]Proastiou'!D22+'[2]1o Sofades'!D22+'[2]2o Sofades'!D22+'[2]Fanari'!D22+'[2]Itea'!D22+'[2]Magoula'!D22+'[2]Mataraga'!D22+'[2]Mitropoli'!D22+'[2]-'!D22)</f>
        <v>57</v>
      </c>
      <c r="E22" s="139"/>
      <c r="F22" s="139"/>
      <c r="G22" s="139"/>
      <c r="H22" s="139"/>
      <c r="I22" s="95">
        <f>SUM('[2]1o Kard'!I22+'[2]2o Kard'!I22+'[2]1o Palama'!I22+'[2]3o Kard'!I22+'[2]4o Kard'!I22+'[2]5o Kard'!I22+'[2]6o Kard'!I22+'[2]7o Kard'!I22+'[2]Karditsomagoulas'!I22+'[2]esperino'!I22+'[2]Mousiko'!I22+'[2]Agnanterou'!I22+'[2]Bragiana'!I22+'[2]Kallifoni'!I22+'[2]Kedros'!I22+'[2]Leontariou'!I22+'[2]1o Mouzakiou'!I22+'[2]2o Mouzakiou'!I22+'[2]2o Palama'!I22+'[2]Proastiou'!I22+'[2]1o Sofades'!I22+'[2]2o Sofades'!I22+'[2]Fanari'!I22+'[2]Itea'!I22+'[2]Magoula'!I22+'[2]Mataraga'!I22+'[2]Mitropoli'!I22+'[2]-'!I22)</f>
        <v>6</v>
      </c>
      <c r="J22" s="95">
        <f>SUM('[2]1o Kard'!J22+'[2]2o Kard'!J22+'[2]1o Palama'!J22+'[2]3o Kard'!J22+'[2]4o Kard'!J22+'[2]5o Kard'!J22+'[2]6o Kard'!J22+'[2]7o Kard'!J22+'[2]Karditsomagoulas'!J22+'[2]esperino'!J22+'[2]Mousiko'!J22+'[2]Agnanterou'!J22+'[2]Bragiana'!J22+'[2]Kallifoni'!J22+'[2]Kedros'!J22+'[2]Leontariou'!J22+'[2]1o Mouzakiou'!J22+'[2]2o Mouzakiou'!J22+'[2]2o Palama'!J22+'[2]Proastiou'!J22+'[2]1o Sofades'!J22+'[2]2o Sofades'!J22+'[2]Fanari'!J22+'[2]Itea'!J22+'[2]Magoula'!J22+'[2]Mataraga'!J22+'[2]Mitropoli'!J22+'[2]-'!J22)</f>
        <v>7</v>
      </c>
      <c r="K22" s="79">
        <f t="shared" si="2"/>
        <v>6</v>
      </c>
      <c r="L22" s="79">
        <f t="shared" si="3"/>
        <v>7</v>
      </c>
      <c r="M22" s="140">
        <f t="shared" si="1"/>
        <v>13</v>
      </c>
      <c r="N22">
        <f>SUM(K18:K22)</f>
        <v>64</v>
      </c>
      <c r="O22">
        <f>SUM(L18:L22)</f>
        <v>55</v>
      </c>
    </row>
    <row r="23" spans="1:13" ht="36.75" customHeight="1">
      <c r="A23" s="81" t="s">
        <v>73</v>
      </c>
      <c r="B23" s="83" t="s">
        <v>12</v>
      </c>
      <c r="C23" s="83" t="s">
        <v>13</v>
      </c>
      <c r="D23" s="95">
        <f>SUM('[2]1o Kard'!D23+'[2]2o Kard'!D23+'[2]1o Palama'!D23+'[2]3o Kard'!D23+'[2]4o Kard'!D23+'[2]5o Kard'!D23+'[2]6o Kard'!D23+'[2]7o Kard'!D23+'[2]Karditsomagoulas'!D23+'[2]esperino'!D23+'[2]Mousiko'!D23+'[2]Agnanterou'!D23+'[2]Bragiana'!D23+'[2]Kallifoni'!D23+'[2]Kedros'!D23+'[2]Leontariou'!D23+'[2]1o Mouzakiou'!D23+'[2]2o Mouzakiou'!D23+'[2]2o Palama'!D23+'[2]Proastiou'!D23+'[2]1o Sofades'!D23+'[2]2o Sofades'!D23+'[2]Fanari'!D23+'[2]Itea'!D23+'[2]Magoula'!D23+'[2]Mataraga'!D23+'[2]Mitropoli'!D23+'[2]-'!D23)</f>
        <v>57</v>
      </c>
      <c r="E23" s="139"/>
      <c r="F23" s="139"/>
      <c r="G23" s="139"/>
      <c r="H23" s="139"/>
      <c r="I23" s="95">
        <f>SUM('[2]1o Kard'!I23+'[2]2o Kard'!I23+'[2]1o Palama'!I23+'[2]3o Kard'!I23+'[2]4o Kard'!I23+'[2]5o Kard'!I23+'[2]6o Kard'!I23+'[2]7o Kard'!I23+'[2]Karditsomagoulas'!I23+'[2]esperino'!I23+'[2]Mousiko'!I23+'[2]Agnanterou'!I23+'[2]Bragiana'!I23+'[2]Kallifoni'!I23+'[2]Kedros'!I23+'[2]Leontariou'!I23+'[2]1o Mouzakiou'!I23+'[2]2o Mouzakiou'!I23+'[2]2o Palama'!I23+'[2]Proastiou'!I23+'[2]1o Sofades'!I23+'[2]2o Sofades'!I23+'[2]Fanari'!I23+'[2]Itea'!I23+'[2]Magoula'!I23+'[2]Mataraga'!I23+'[2]Mitropoli'!I23+'[2]-'!I23)</f>
        <v>31</v>
      </c>
      <c r="J23" s="95">
        <f>SUM('[2]1o Kard'!J23+'[2]2o Kard'!J23+'[2]1o Palama'!J23+'[2]3o Kard'!J23+'[2]4o Kard'!J23+'[2]5o Kard'!J23+'[2]6o Kard'!J23+'[2]7o Kard'!J23+'[2]Karditsomagoulas'!J23+'[2]esperino'!J23+'[2]Mousiko'!J23+'[2]Agnanterou'!J23+'[2]Bragiana'!J23+'[2]Kallifoni'!J23+'[2]Kedros'!J23+'[2]Leontariou'!J23+'[2]1o Mouzakiou'!J23+'[2]2o Mouzakiou'!J23+'[2]2o Palama'!J23+'[2]Proastiou'!J23+'[2]1o Sofades'!J23+'[2]2o Sofades'!J23+'[2]Fanari'!J23+'[2]Itea'!J23+'[2]Magoula'!J23+'[2]Mataraga'!J23+'[2]Mitropoli'!J23+'[2]-'!J23)</f>
        <v>12</v>
      </c>
      <c r="K23" s="79">
        <f t="shared" si="2"/>
        <v>31</v>
      </c>
      <c r="L23" s="79">
        <f t="shared" si="3"/>
        <v>12</v>
      </c>
      <c r="M23" s="140">
        <f t="shared" si="1"/>
        <v>43</v>
      </c>
    </row>
    <row r="24" spans="1:13" ht="25.5" customHeight="1">
      <c r="A24" s="81" t="s">
        <v>74</v>
      </c>
      <c r="B24" s="83" t="s">
        <v>12</v>
      </c>
      <c r="C24" s="83" t="s">
        <v>13</v>
      </c>
      <c r="D24" s="95">
        <f>SUM('[2]1o Kard'!D24+'[2]2o Kard'!D24+'[2]1o Palama'!D24+'[2]3o Kard'!D24+'[2]4o Kard'!D24+'[2]5o Kard'!D24+'[2]6o Kard'!D24+'[2]7o Kard'!D24+'[2]Karditsomagoulas'!D24+'[2]esperino'!D24+'[2]Mousiko'!D24+'[2]Agnanterou'!D24+'[2]Bragiana'!D24+'[2]Kallifoni'!D24+'[2]Kedros'!D24+'[2]Leontariou'!D24+'[2]1o Mouzakiou'!D24+'[2]2o Mouzakiou'!D24+'[2]2o Palama'!D24+'[2]Proastiou'!D24+'[2]1o Sofades'!D24+'[2]2o Sofades'!D24+'[2]Fanari'!D24+'[2]Itea'!D24+'[2]Magoula'!D24+'[2]Mataraga'!D24+'[2]Mitropoli'!D24+'[2]-'!D24)</f>
        <v>57</v>
      </c>
      <c r="E24" s="139"/>
      <c r="F24" s="139"/>
      <c r="G24" s="139"/>
      <c r="H24" s="139"/>
      <c r="I24" s="95">
        <f>SUM('[2]1o Kard'!I24+'[2]2o Kard'!I24+'[2]1o Palama'!I24+'[2]3o Kard'!I24+'[2]4o Kard'!I24+'[2]5o Kard'!I24+'[2]6o Kard'!I24+'[2]7o Kard'!I24+'[2]Karditsomagoulas'!I24+'[2]esperino'!I24+'[2]Mousiko'!I24+'[2]Agnanterou'!I24+'[2]Bragiana'!I24+'[2]Kallifoni'!I24+'[2]Kedros'!I24+'[2]Leontariou'!I24+'[2]1o Mouzakiou'!I24+'[2]2o Mouzakiou'!I24+'[2]2o Palama'!I24+'[2]Proastiou'!I24+'[2]1o Sofades'!I24+'[2]2o Sofades'!I24+'[2]Fanari'!I24+'[2]Itea'!I24+'[2]Magoula'!I24+'[2]Mataraga'!I24+'[2]Mitropoli'!I24+'[2]-'!I24)</f>
        <v>32</v>
      </c>
      <c r="J24" s="95">
        <f>SUM('[2]1o Kard'!J24+'[2]2o Kard'!J24+'[2]1o Palama'!J24+'[2]3o Kard'!J24+'[2]4o Kard'!J24+'[2]5o Kard'!J24+'[2]6o Kard'!J24+'[2]7o Kard'!J24+'[2]Karditsomagoulas'!J24+'[2]esperino'!J24+'[2]Mousiko'!J24+'[2]Agnanterou'!J24+'[2]Bragiana'!J24+'[2]Kallifoni'!J24+'[2]Kedros'!J24+'[2]Leontariou'!J24+'[2]1o Mouzakiou'!J24+'[2]2o Mouzakiou'!J24+'[2]2o Palama'!J24+'[2]Proastiou'!J24+'[2]1o Sofades'!J24+'[2]2o Sofades'!J24+'[2]Fanari'!J24+'[2]Itea'!J24+'[2]Magoula'!J24+'[2]Mataraga'!J24+'[2]Mitropoli'!J24+'[2]-'!J24)</f>
        <v>11</v>
      </c>
      <c r="K24" s="79">
        <f t="shared" si="2"/>
        <v>32</v>
      </c>
      <c r="L24" s="79">
        <f t="shared" si="3"/>
        <v>11</v>
      </c>
      <c r="M24" s="140">
        <f t="shared" si="1"/>
        <v>43</v>
      </c>
    </row>
    <row r="25" spans="1:13" ht="25.5" customHeight="1">
      <c r="A25" s="81" t="s">
        <v>75</v>
      </c>
      <c r="B25" s="83" t="s">
        <v>12</v>
      </c>
      <c r="C25" s="83" t="s">
        <v>13</v>
      </c>
      <c r="D25" s="95">
        <f>SUM('[2]1o Kard'!D25+'[2]2o Kard'!D25+'[2]1o Palama'!D25+'[2]3o Kard'!D25+'[2]4o Kard'!D25+'[2]5o Kard'!D25+'[2]6o Kard'!D25+'[2]7o Kard'!D25+'[2]Karditsomagoulas'!D25+'[2]esperino'!D25+'[2]Mousiko'!D25+'[2]Agnanterou'!D25+'[2]Bragiana'!D25+'[2]Kallifoni'!D25+'[2]Kedros'!D25+'[2]Leontariou'!D25+'[2]1o Mouzakiou'!D25+'[2]2o Mouzakiou'!D25+'[2]2o Palama'!D25+'[2]Proastiou'!D25+'[2]1o Sofades'!D25+'[2]2o Sofades'!D25+'[2]Fanari'!D25+'[2]Itea'!D25+'[2]Magoula'!D25+'[2]Mataraga'!D25+'[2]Mitropoli'!D25+'[2]-'!D25)</f>
        <v>57</v>
      </c>
      <c r="E25" s="139"/>
      <c r="F25" s="139"/>
      <c r="G25" s="139"/>
      <c r="H25" s="139"/>
      <c r="I25" s="95">
        <f>SUM('[2]1o Kard'!I25+'[2]2o Kard'!I25+'[2]1o Palama'!I25+'[2]3o Kard'!I25+'[2]4o Kard'!I25+'[2]5o Kard'!I25+'[2]6o Kard'!I25+'[2]7o Kard'!I25+'[2]Karditsomagoulas'!I25+'[2]esperino'!I25+'[2]Mousiko'!I25+'[2]Agnanterou'!I25+'[2]Bragiana'!I25+'[2]Kallifoni'!I25+'[2]Kedros'!I25+'[2]Leontariou'!I25+'[2]1o Mouzakiou'!I25+'[2]2o Mouzakiou'!I25+'[2]2o Palama'!I25+'[2]Proastiou'!I25+'[2]1o Sofades'!I25+'[2]2o Sofades'!I25+'[2]Fanari'!I25+'[2]Itea'!I25+'[2]Magoula'!I25+'[2]Mataraga'!I25+'[2]Mitropoli'!I25+'[2]-'!I25)</f>
        <v>11</v>
      </c>
      <c r="J25" s="95">
        <f>SUM('[2]1o Kard'!J25+'[2]2o Kard'!J25+'[2]1o Palama'!J25+'[2]3o Kard'!J25+'[2]4o Kard'!J25+'[2]5o Kard'!J25+'[2]6o Kard'!J25+'[2]7o Kard'!J25+'[2]Karditsomagoulas'!J25+'[2]esperino'!J25+'[2]Mousiko'!J25+'[2]Agnanterou'!J25+'[2]Bragiana'!J25+'[2]Kallifoni'!J25+'[2]Kedros'!J25+'[2]Leontariou'!J25+'[2]1o Mouzakiou'!J25+'[2]2o Mouzakiou'!J25+'[2]2o Palama'!J25+'[2]Proastiou'!J25+'[2]1o Sofades'!J25+'[2]2o Sofades'!J25+'[2]Fanari'!J25+'[2]Itea'!J25+'[2]Magoula'!J25+'[2]Mataraga'!J25+'[2]Mitropoli'!J25+'[2]-'!J25)</f>
        <v>14</v>
      </c>
      <c r="K25" s="79">
        <f t="shared" si="2"/>
        <v>11</v>
      </c>
      <c r="L25" s="79">
        <f t="shared" si="3"/>
        <v>14</v>
      </c>
      <c r="M25" s="140">
        <f t="shared" si="1"/>
        <v>25</v>
      </c>
    </row>
    <row r="26" spans="1:13" ht="25.5" customHeight="1">
      <c r="A26" s="81" t="s">
        <v>97</v>
      </c>
      <c r="B26" s="83" t="s">
        <v>12</v>
      </c>
      <c r="C26" s="83" t="s">
        <v>13</v>
      </c>
      <c r="D26" s="95">
        <f>SUM('[2]1o Kard'!D26+'[2]2o Kard'!D26+'[2]1o Palama'!D26+'[2]3o Kard'!D26+'[2]4o Kard'!D26+'[2]5o Kard'!D26+'[2]6o Kard'!D26+'[2]7o Kard'!D26+'[2]Karditsomagoulas'!D26+'[2]esperino'!D26+'[2]Mousiko'!D26+'[2]Agnanterou'!D26+'[2]Bragiana'!D26+'[2]Kallifoni'!D26+'[2]Kedros'!D26+'[2]Leontariou'!D26+'[2]1o Mouzakiou'!D26+'[2]2o Mouzakiou'!D26+'[2]2o Palama'!D26+'[2]Proastiou'!D26+'[2]1o Sofades'!D26+'[2]2o Sofades'!D26+'[2]Fanari'!D26+'[2]Itea'!D26+'[2]Magoula'!D26+'[2]Mataraga'!D26+'[2]Mitropoli'!D26+'[2]-'!D26)</f>
        <v>57</v>
      </c>
      <c r="E26" s="139"/>
      <c r="F26" s="139"/>
      <c r="G26" s="139"/>
      <c r="H26" s="139"/>
      <c r="I26" s="95">
        <f>SUM('[2]1o Kard'!I26+'[2]2o Kard'!I26+'[2]1o Palama'!I26+'[2]3o Kard'!I26+'[2]4o Kard'!I26+'[2]5o Kard'!I26+'[2]6o Kard'!I26+'[2]7o Kard'!I26+'[2]Karditsomagoulas'!I26+'[2]esperino'!I26+'[2]Mousiko'!I26+'[2]Agnanterou'!I26+'[2]Bragiana'!I26+'[2]Kallifoni'!I26+'[2]Kedros'!I26+'[2]Leontariou'!I26+'[2]1o Mouzakiou'!I26+'[2]2o Mouzakiou'!I26+'[2]2o Palama'!I26+'[2]Proastiou'!I26+'[2]1o Sofades'!I26+'[2]2o Sofades'!I26+'[2]Fanari'!I26+'[2]Itea'!I26+'[2]Magoula'!I26+'[2]Mataraga'!I26+'[2]Mitropoli'!I26+'[2]-'!I26)</f>
        <v>13</v>
      </c>
      <c r="J26" s="95">
        <f>SUM('[2]1o Kard'!J26+'[2]2o Kard'!J26+'[2]1o Palama'!J26+'[2]3o Kard'!J26+'[2]4o Kard'!J26+'[2]5o Kard'!J26+'[2]6o Kard'!J26+'[2]7o Kard'!J26+'[2]Karditsomagoulas'!J26+'[2]esperino'!J26+'[2]Mousiko'!J26+'[2]Agnanterou'!J26+'[2]Bragiana'!J26+'[2]Kallifoni'!J26+'[2]Kedros'!J26+'[2]Leontariou'!J26+'[2]1o Mouzakiou'!J26+'[2]2o Mouzakiou'!J26+'[2]2o Palama'!J26+'[2]Proastiou'!J26+'[2]1o Sofades'!J26+'[2]2o Sofades'!J26+'[2]Fanari'!J26+'[2]Itea'!J26+'[2]Magoula'!J26+'[2]Mataraga'!J26+'[2]Mitropoli'!J26+'[2]-'!J26)</f>
        <v>11</v>
      </c>
      <c r="K26" s="79">
        <f t="shared" si="2"/>
        <v>13</v>
      </c>
      <c r="L26" s="79">
        <f t="shared" si="3"/>
        <v>11</v>
      </c>
      <c r="M26" s="140">
        <f t="shared" si="1"/>
        <v>24</v>
      </c>
    </row>
    <row r="27" spans="1:15" ht="25.5" customHeight="1">
      <c r="A27" s="81" t="s">
        <v>76</v>
      </c>
      <c r="B27" s="83" t="s">
        <v>12</v>
      </c>
      <c r="C27" s="83" t="s">
        <v>13</v>
      </c>
      <c r="D27" s="95">
        <f>SUM('[2]1o Kard'!D27+'[2]2o Kard'!D27+'[2]1o Palama'!D27+'[2]3o Kard'!D27+'[2]4o Kard'!D27+'[2]5o Kard'!D27+'[2]6o Kard'!D27+'[2]7o Kard'!D27+'[2]Karditsomagoulas'!D27+'[2]esperino'!D27+'[2]Mousiko'!D27+'[2]Agnanterou'!D27+'[2]Bragiana'!D27+'[2]Kallifoni'!D27+'[2]Kedros'!D27+'[2]Leontariou'!D27+'[2]1o Mouzakiou'!D27+'[2]2o Mouzakiou'!D27+'[2]2o Palama'!D27+'[2]Proastiou'!D27+'[2]1o Sofades'!D27+'[2]2o Sofades'!D27+'[2]Fanari'!D27+'[2]Itea'!D27+'[2]Magoula'!D27+'[2]Mataraga'!D27+'[2]Mitropoli'!D27+'[2]-'!D27)</f>
        <v>57</v>
      </c>
      <c r="E27" s="139"/>
      <c r="F27" s="139"/>
      <c r="G27" s="139"/>
      <c r="H27" s="139"/>
      <c r="I27" s="95">
        <f>SUM('[2]1o Kard'!I27+'[2]2o Kard'!I27+'[2]1o Palama'!I27+'[2]3o Kard'!I27+'[2]4o Kard'!I27+'[2]5o Kard'!I27+'[2]6o Kard'!I27+'[2]7o Kard'!I27+'[2]Karditsomagoulas'!I27+'[2]esperino'!I27+'[2]Mousiko'!I27+'[2]Agnanterou'!I27+'[2]Bragiana'!I27+'[2]Kallifoni'!I27+'[2]Kedros'!I27+'[2]Leontariou'!I27+'[2]1o Mouzakiou'!I27+'[2]2o Mouzakiou'!I27+'[2]2o Palama'!I27+'[2]Proastiou'!I27+'[2]1o Sofades'!I27+'[2]2o Sofades'!I27+'[2]Fanari'!I27+'[2]Itea'!I27+'[2]Magoula'!I27+'[2]Mataraga'!I27+'[2]Mitropoli'!I27+'[2]-'!I27)</f>
        <v>9</v>
      </c>
      <c r="J27" s="95">
        <f>SUM('[2]1o Kard'!J27+'[2]2o Kard'!J27+'[2]1o Palama'!J27+'[2]3o Kard'!J27+'[2]4o Kard'!J27+'[2]5o Kard'!J27+'[2]6o Kard'!J27+'[2]7o Kard'!J27+'[2]Karditsomagoulas'!J27+'[2]esperino'!J27+'[2]Mousiko'!J27+'[2]Agnanterou'!J27+'[2]Bragiana'!J27+'[2]Kallifoni'!J27+'[2]Kedros'!J27+'[2]Leontariou'!J27+'[2]1o Mouzakiou'!J27+'[2]2o Mouzakiou'!J27+'[2]2o Palama'!J27+'[2]Proastiou'!J27+'[2]1o Sofades'!J27+'[2]2o Sofades'!J27+'[2]Fanari'!J27+'[2]Itea'!J27+'[2]Magoula'!J27+'[2]Mataraga'!J27+'[2]Mitropoli'!J27+'[2]-'!J27)</f>
        <v>12</v>
      </c>
      <c r="K27" s="79">
        <f t="shared" si="2"/>
        <v>9</v>
      </c>
      <c r="L27" s="79">
        <f t="shared" si="3"/>
        <v>12</v>
      </c>
      <c r="M27" s="140">
        <f t="shared" si="1"/>
        <v>21</v>
      </c>
      <c r="N27">
        <f>SUM(K23:K27)</f>
        <v>96</v>
      </c>
      <c r="O27">
        <f>SUM(J23:J27)</f>
        <v>60</v>
      </c>
    </row>
    <row r="28" spans="1:13" ht="47.25" customHeight="1">
      <c r="A28" s="76" t="s">
        <v>98</v>
      </c>
      <c r="B28" s="85" t="s">
        <v>14</v>
      </c>
      <c r="C28" s="85" t="s">
        <v>10</v>
      </c>
      <c r="D28" s="95">
        <f>SUM('[2]1o Kard'!D28+'[2]2o Kard'!D28+'[2]1o Palama'!D28+'[2]3o Kard'!D28+'[2]4o Kard'!D28+'[2]5o Kard'!D28+'[2]6o Kard'!D28+'[2]7o Kard'!D28+'[2]Karditsomagoulas'!D28+'[2]esperino'!D28+'[2]Mousiko'!D28+'[2]Agnanterou'!D28+'[2]Bragiana'!D28+'[2]Kallifoni'!D28+'[2]Kedros'!D28+'[2]Leontariou'!D28+'[2]1o Mouzakiou'!D28+'[2]2o Mouzakiou'!D28+'[2]2o Palama'!D28+'[2]Proastiou'!D28+'[2]1o Sofades'!D28+'[2]2o Sofades'!D28+'[2]Fanari'!D28+'[2]Itea'!D28+'[2]Magoula'!D28+'[2]Mataraga'!D28+'[2]Mitropoli'!D28+'[2]-'!D28)</f>
        <v>57</v>
      </c>
      <c r="E28" s="139"/>
      <c r="F28" s="139"/>
      <c r="G28" s="95">
        <f>SUM('[2]1o Kard'!G28+'[2]2o Kard'!G28+'[2]1o Palama'!G28+'[2]3o Kard'!G28+'[2]4o Kard'!G28+'[2]5o Kard'!G28+'[2]6o Kard'!G28+'[2]7o Kard'!G28+'[2]Karditsomagoulas'!G28+'[2]esperino'!G28+'[2]Mousiko'!G28+'[2]Agnanterou'!G28+'[2]Bragiana'!G28+'[2]Kallifoni'!G28+'[2]Kedros'!G28+'[2]Leontariou'!G28+'[2]1o Mouzakiou'!G28+'[2]2o Mouzakiou'!G28+'[2]2o Palama'!G28+'[2]Proastiou'!G28+'[2]1o Sofades'!G28+'[2]2o Sofades'!G28+'[2]Fanari'!G28+'[2]Itea'!G28+'[2]Magoula'!G28+'[2]Mataraga'!G28+'[2]Mitropoli'!G28+'[2]-'!G28)</f>
        <v>19</v>
      </c>
      <c r="H28" s="95">
        <f>SUM('[2]1o Kard'!H28+'[2]2o Kard'!H28+'[2]1o Palama'!H28+'[2]3o Kard'!H28+'[2]4o Kard'!H28+'[2]5o Kard'!H28+'[2]6o Kard'!H28+'[2]7o Kard'!H28+'[2]Karditsomagoulas'!H28+'[2]esperino'!H28+'[2]Mousiko'!H28+'[2]Agnanterou'!H28+'[2]Bragiana'!H28+'[2]Kallifoni'!H28+'[2]Kedros'!H28+'[2]Leontariou'!H28+'[2]1o Mouzakiou'!H28+'[2]2o Mouzakiou'!H28+'[2]2o Palama'!H28+'[2]Proastiou'!H28+'[2]1o Sofades'!H28+'[2]2o Sofades'!H28+'[2]Fanari'!H28+'[2]Itea'!H28+'[2]Magoula'!H28+'[2]Mataraga'!H28+'[2]Mitropoli'!H28+'[2]-'!H28)</f>
        <v>27</v>
      </c>
      <c r="I28" s="139"/>
      <c r="J28" s="139"/>
      <c r="K28" s="79">
        <f>SUM(G28)</f>
        <v>19</v>
      </c>
      <c r="L28" s="79">
        <f>SUM(H28)</f>
        <v>27</v>
      </c>
      <c r="M28" s="140">
        <f t="shared" si="1"/>
        <v>46</v>
      </c>
    </row>
    <row r="29" spans="1:13" ht="25.5" customHeight="1">
      <c r="A29" s="143" t="s">
        <v>99</v>
      </c>
      <c r="B29" s="85" t="s">
        <v>14</v>
      </c>
      <c r="C29" s="85" t="s">
        <v>10</v>
      </c>
      <c r="D29" s="95">
        <f>SUM('[2]1o Kard'!D29+'[2]2o Kard'!D29+'[2]1o Palama'!D29+'[2]3o Kard'!D29+'[2]4o Kard'!D29+'[2]5o Kard'!D29+'[2]6o Kard'!D29+'[2]7o Kard'!D29+'[2]Karditsomagoulas'!D29+'[2]esperino'!D29+'[2]Mousiko'!D29+'[2]Agnanterou'!D29+'[2]Bragiana'!D29+'[2]Kallifoni'!D29+'[2]Kedros'!D29+'[2]Leontariou'!D29+'[2]1o Mouzakiou'!D29+'[2]2o Mouzakiou'!D29+'[2]2o Palama'!D29+'[2]Proastiou'!D29+'[2]1o Sofades'!D29+'[2]2o Sofades'!D29+'[2]Fanari'!D29+'[2]Itea'!D29+'[2]Magoula'!D29+'[2]Mataraga'!D29+'[2]Mitropoli'!D29+'[2]-'!D29)</f>
        <v>57</v>
      </c>
      <c r="E29" s="139"/>
      <c r="F29" s="139"/>
      <c r="G29" s="95">
        <f>SUM('[2]1o Kard'!G29+'[2]2o Kard'!G29+'[2]1o Palama'!G29+'[2]3o Kard'!G29+'[2]4o Kard'!G29+'[2]5o Kard'!G29+'[2]6o Kard'!G29+'[2]7o Kard'!G29+'[2]Karditsomagoulas'!G29+'[2]esperino'!G29+'[2]Mousiko'!G29+'[2]Agnanterou'!G29+'[2]Bragiana'!G29+'[2]Kallifoni'!G29+'[2]Kedros'!G29+'[2]Leontariou'!G29+'[2]1o Mouzakiou'!G29+'[2]2o Mouzakiou'!G29+'[2]2o Palama'!G29+'[2]Proastiou'!G29+'[2]1o Sofades'!G29+'[2]2o Sofades'!G29+'[2]Fanari'!G29+'[2]Itea'!G29+'[2]Magoula'!G29+'[2]Mataraga'!G29+'[2]Mitropoli'!G29+'[2]-'!G29)</f>
        <v>17</v>
      </c>
      <c r="H29" s="95">
        <f>SUM('[2]1o Kard'!H29+'[2]2o Kard'!H29+'[2]1o Palama'!H29+'[2]3o Kard'!H29+'[2]4o Kard'!H29+'[2]5o Kard'!H29+'[2]6o Kard'!H29+'[2]7o Kard'!H29+'[2]Karditsomagoulas'!H29+'[2]esperino'!H29+'[2]Mousiko'!H29+'[2]Agnanterou'!H29+'[2]Bragiana'!H29+'[2]Kallifoni'!H29+'[2]Kedros'!H29+'[2]Leontariou'!H29+'[2]1o Mouzakiou'!H29+'[2]2o Mouzakiou'!H29+'[2]2o Palama'!H29+'[2]Proastiou'!H29+'[2]1o Sofades'!H29+'[2]2o Sofades'!H29+'[2]Fanari'!H29+'[2]Itea'!H29+'[2]Magoula'!H29+'[2]Mataraga'!H29+'[2]Mitropoli'!H29+'[2]-'!H29)</f>
        <v>34</v>
      </c>
      <c r="I29" s="139"/>
      <c r="J29" s="139"/>
      <c r="K29" s="79">
        <f aca="true" t="shared" si="4" ref="K29:K35">SUM(G29)</f>
        <v>17</v>
      </c>
      <c r="L29" s="79">
        <f aca="true" t="shared" si="5" ref="L29:L35">SUM(H29)</f>
        <v>34</v>
      </c>
      <c r="M29" s="140">
        <f t="shared" si="1"/>
        <v>51</v>
      </c>
    </row>
    <row r="30" spans="1:13" ht="42" customHeight="1">
      <c r="A30" s="96" t="s">
        <v>77</v>
      </c>
      <c r="B30" s="85" t="s">
        <v>14</v>
      </c>
      <c r="C30" s="85" t="s">
        <v>10</v>
      </c>
      <c r="D30" s="95">
        <f>SUM('[2]1o Kard'!D30+'[2]2o Kard'!D30+'[2]1o Palama'!D30+'[2]3o Kard'!D30+'[2]4o Kard'!D30+'[2]5o Kard'!D30+'[2]6o Kard'!D30+'[2]7o Kard'!D30+'[2]Karditsomagoulas'!D30+'[2]esperino'!D30+'[2]Mousiko'!D30+'[2]Agnanterou'!D30+'[2]Bragiana'!D30+'[2]Kallifoni'!D30+'[2]Kedros'!D30+'[2]Leontariou'!D30+'[2]1o Mouzakiou'!D30+'[2]2o Mouzakiou'!D30+'[2]2o Palama'!D30+'[2]Proastiou'!D30+'[2]1o Sofades'!D30+'[2]2o Sofades'!D30+'[2]Fanari'!D30+'[2]Itea'!D30+'[2]Magoula'!D30+'[2]Mataraga'!D30+'[2]Mitropoli'!D30+'[2]-'!D30)</f>
        <v>57</v>
      </c>
      <c r="E30" s="139"/>
      <c r="F30" s="139"/>
      <c r="G30" s="95">
        <f>SUM('[2]1o Kard'!G30+'[2]2o Kard'!G30+'[2]1o Palama'!G30+'[2]3o Kard'!G30+'[2]4o Kard'!G30+'[2]5o Kard'!G30+'[2]6o Kard'!G30+'[2]7o Kard'!G30+'[2]Karditsomagoulas'!G30+'[2]esperino'!G30+'[2]Mousiko'!G30+'[2]Agnanterou'!G30+'[2]Bragiana'!G30+'[2]Kallifoni'!G30+'[2]Kedros'!G30+'[2]Leontariou'!G30+'[2]1o Mouzakiou'!G30+'[2]2o Mouzakiou'!G30+'[2]2o Palama'!G30+'[2]Proastiou'!G30+'[2]1o Sofades'!G30+'[2]2o Sofades'!G30+'[2]Fanari'!G30+'[2]Itea'!G30+'[2]Magoula'!G30+'[2]Mataraga'!G30+'[2]Mitropoli'!G30+'[2]-'!G30)</f>
        <v>14</v>
      </c>
      <c r="H30" s="95">
        <f>SUM('[2]1o Kard'!H30+'[2]2o Kard'!H30+'[2]1o Palama'!H30+'[2]3o Kard'!H30+'[2]4o Kard'!H30+'[2]5o Kard'!H30+'[2]6o Kard'!H30+'[2]7o Kard'!H30+'[2]Karditsomagoulas'!H30+'[2]esperino'!H30+'[2]Mousiko'!H30+'[2]Agnanterou'!H30+'[2]Bragiana'!H30+'[2]Kallifoni'!H30+'[2]Kedros'!H30+'[2]Leontariou'!H30+'[2]1o Mouzakiou'!H30+'[2]2o Mouzakiou'!H30+'[2]2o Palama'!H30+'[2]Proastiou'!H30+'[2]1o Sofades'!H30+'[2]2o Sofades'!H30+'[2]Fanari'!H30+'[2]Itea'!H30+'[2]Magoula'!H30+'[2]Mataraga'!H30+'[2]Mitropoli'!H30+'[2]-'!H30)</f>
        <v>31</v>
      </c>
      <c r="I30" s="139"/>
      <c r="J30" s="139"/>
      <c r="K30" s="79">
        <f t="shared" si="4"/>
        <v>14</v>
      </c>
      <c r="L30" s="79">
        <f t="shared" si="5"/>
        <v>31</v>
      </c>
      <c r="M30" s="140">
        <f t="shared" si="1"/>
        <v>45</v>
      </c>
    </row>
    <row r="31" spans="1:15" ht="34.5" customHeight="1">
      <c r="A31" s="76" t="s">
        <v>78</v>
      </c>
      <c r="B31" s="85" t="s">
        <v>14</v>
      </c>
      <c r="C31" s="85" t="s">
        <v>10</v>
      </c>
      <c r="D31" s="95">
        <f>SUM('[2]1o Kard'!D31+'[2]2o Kard'!D31+'[2]1o Palama'!D31+'[2]3o Kard'!D31+'[2]4o Kard'!D31+'[2]5o Kard'!D31+'[2]6o Kard'!D31+'[2]7o Kard'!D31+'[2]Karditsomagoulas'!D31+'[2]esperino'!D31+'[2]Mousiko'!D31+'[2]Agnanterou'!D31+'[2]Bragiana'!D31+'[2]Kallifoni'!D31+'[2]Kedros'!D31+'[2]Leontariou'!D31+'[2]1o Mouzakiou'!D31+'[2]2o Mouzakiou'!D31+'[2]2o Palama'!D31+'[2]Proastiou'!D31+'[2]1o Sofades'!D31+'[2]2o Sofades'!D31+'[2]Fanari'!D31+'[2]Itea'!D31+'[2]Magoula'!D31+'[2]Mataraga'!D31+'[2]Mitropoli'!D31+'[2]-'!D31)</f>
        <v>57</v>
      </c>
      <c r="E31" s="139"/>
      <c r="F31" s="139"/>
      <c r="G31" s="95">
        <f>SUM('[2]1o Kard'!G31+'[2]2o Kard'!G31+'[2]1o Palama'!G31+'[2]3o Kard'!G31+'[2]4o Kard'!G31+'[2]5o Kard'!G31+'[2]6o Kard'!G31+'[2]7o Kard'!G31+'[2]Karditsomagoulas'!G31+'[2]esperino'!G31+'[2]Mousiko'!G31+'[2]Agnanterou'!G31+'[2]Bragiana'!G31+'[2]Kallifoni'!G31+'[2]Kedros'!G31+'[2]Leontariou'!G31+'[2]1o Mouzakiou'!G31+'[2]2o Mouzakiou'!G31+'[2]2o Palama'!G31+'[2]Proastiou'!G31+'[2]1o Sofades'!G31+'[2]2o Sofades'!G31+'[2]Fanari'!G31+'[2]Itea'!G31+'[2]Magoula'!G31+'[2]Mataraga'!G31+'[2]Mitropoli'!G31+'[2]-'!G31)</f>
        <v>12</v>
      </c>
      <c r="H31" s="95">
        <f>SUM('[2]1o Kard'!H31+'[2]2o Kard'!H31+'[2]1o Palama'!H31+'[2]3o Kard'!H31+'[2]4o Kard'!H31+'[2]5o Kard'!H31+'[2]6o Kard'!H31+'[2]7o Kard'!H31+'[2]Karditsomagoulas'!H31+'[2]esperino'!H31+'[2]Mousiko'!H31+'[2]Agnanterou'!H31+'[2]Bragiana'!H31+'[2]Kallifoni'!H31+'[2]Kedros'!H31+'[2]Leontariou'!H31+'[2]1o Mouzakiou'!H31+'[2]2o Mouzakiou'!H31+'[2]2o Palama'!H31+'[2]Proastiou'!H31+'[2]1o Sofades'!H31+'[2]2o Sofades'!H31+'[2]Fanari'!H31+'[2]Itea'!H31+'[2]Magoula'!H31+'[2]Mataraga'!H31+'[2]Mitropoli'!H31+'[2]-'!H31)</f>
        <v>19</v>
      </c>
      <c r="I31" s="139"/>
      <c r="J31" s="139"/>
      <c r="K31" s="79">
        <f t="shared" si="4"/>
        <v>12</v>
      </c>
      <c r="L31" s="79">
        <f t="shared" si="5"/>
        <v>19</v>
      </c>
      <c r="M31" s="140">
        <f t="shared" si="1"/>
        <v>31</v>
      </c>
      <c r="N31">
        <f>SUM(G28:G31)</f>
        <v>62</v>
      </c>
      <c r="O31">
        <f>SUM(H28:H31)</f>
        <v>111</v>
      </c>
    </row>
    <row r="32" spans="1:13" ht="27.75" customHeight="1">
      <c r="A32" s="81" t="s">
        <v>79</v>
      </c>
      <c r="B32" s="85" t="s">
        <v>14</v>
      </c>
      <c r="C32" s="85" t="s">
        <v>11</v>
      </c>
      <c r="D32" s="95">
        <f>SUM('[2]1o Kard'!D32+'[2]2o Kard'!D32+'[2]1o Palama'!D32+'[2]3o Kard'!D32+'[2]4o Kard'!D32+'[2]5o Kard'!D32+'[2]6o Kard'!D32+'[2]7o Kard'!D32+'[2]Karditsomagoulas'!D32+'[2]esperino'!D32+'[2]Mousiko'!D32+'[2]Agnanterou'!D32+'[2]Bragiana'!D32+'[2]Kallifoni'!D32+'[2]Kedros'!D32+'[2]Leontariou'!D32+'[2]1o Mouzakiou'!D32+'[2]2o Mouzakiou'!D32+'[2]2o Palama'!D32+'[2]Proastiou'!D32+'[2]1o Sofades'!D32+'[2]2o Sofades'!D32+'[2]Fanari'!D32+'[2]Itea'!D32+'[2]Magoula'!D32+'[2]Mataraga'!D32+'[2]Mitropoli'!D32+'[2]-'!D32)</f>
        <v>55</v>
      </c>
      <c r="E32" s="139"/>
      <c r="F32" s="139"/>
      <c r="G32" s="95">
        <f>SUM('[2]1o Kard'!G32+'[2]2o Kard'!G32+'[2]1o Palama'!G32+'[2]3o Kard'!G32+'[2]4o Kard'!G32+'[2]5o Kard'!G32+'[2]6o Kard'!G32+'[2]7o Kard'!G32+'[2]Karditsomagoulas'!G32+'[2]esperino'!G32+'[2]Mousiko'!G32+'[2]Agnanterou'!G32+'[2]Bragiana'!G32+'[2]Kallifoni'!G32+'[2]Kedros'!G32+'[2]Leontariou'!G32+'[2]1o Mouzakiou'!G32+'[2]2o Mouzakiou'!G32+'[2]2o Palama'!G32+'[2]Proastiou'!G32+'[2]1o Sofades'!G32+'[2]2o Sofades'!G32+'[2]Fanari'!G32+'[2]Itea'!G32+'[2]Magoula'!G32+'[2]Mataraga'!G32+'[2]Mitropoli'!G32+'[2]-'!G32)</f>
        <v>24</v>
      </c>
      <c r="H32" s="95">
        <f>SUM('[2]1o Kard'!H32+'[2]2o Kard'!H32+'[2]1o Palama'!H32+'[2]3o Kard'!H32+'[2]4o Kard'!H32+'[2]5o Kard'!H32+'[2]6o Kard'!H32+'[2]7o Kard'!H32+'[2]Karditsomagoulas'!H32+'[2]esperino'!H32+'[2]Mousiko'!H32+'[2]Agnanterou'!H32+'[2]Bragiana'!H32+'[2]Kallifoni'!H32+'[2]Kedros'!H32+'[2]Leontariou'!H32+'[2]1o Mouzakiou'!H32+'[2]2o Mouzakiou'!H32+'[2]2o Palama'!H32+'[2]Proastiou'!H32+'[2]1o Sofades'!H32+'[2]2o Sofades'!H32+'[2]Fanari'!H32+'[2]Itea'!H32+'[2]Magoula'!H32+'[2]Mataraga'!H32+'[2]Mitropoli'!H32+'[2]-'!H32)</f>
        <v>20</v>
      </c>
      <c r="I32" s="139"/>
      <c r="J32" s="139"/>
      <c r="K32" s="79">
        <f t="shared" si="4"/>
        <v>24</v>
      </c>
      <c r="L32" s="79">
        <f t="shared" si="5"/>
        <v>20</v>
      </c>
      <c r="M32" s="140">
        <f t="shared" si="1"/>
        <v>44</v>
      </c>
    </row>
    <row r="33" spans="1:13" ht="23.25" customHeight="1">
      <c r="A33" s="81" t="s">
        <v>80</v>
      </c>
      <c r="B33" s="85" t="s">
        <v>14</v>
      </c>
      <c r="C33" s="85" t="s">
        <v>11</v>
      </c>
      <c r="D33" s="95">
        <f>SUM('[2]1o Kard'!D33+'[2]2o Kard'!D33+'[2]1o Palama'!D33+'[2]3o Kard'!D33+'[2]4o Kard'!D33+'[2]5o Kard'!D33+'[2]6o Kard'!D33+'[2]7o Kard'!D33+'[2]Karditsomagoulas'!D33+'[2]esperino'!D33+'[2]Mousiko'!D33+'[2]Agnanterou'!D33+'[2]Bragiana'!D33+'[2]Kallifoni'!D33+'[2]Kedros'!D33+'[2]Leontariou'!D33+'[2]1o Mouzakiou'!D33+'[2]2o Mouzakiou'!D33+'[2]2o Palama'!D33+'[2]Proastiou'!D33+'[2]1o Sofades'!D33+'[2]2o Sofades'!D33+'[2]Fanari'!D33+'[2]Itea'!D33+'[2]Magoula'!D33+'[2]Mataraga'!D33+'[2]Mitropoli'!D33+'[2]-'!D33)</f>
        <v>55</v>
      </c>
      <c r="E33" s="139"/>
      <c r="F33" s="139"/>
      <c r="G33" s="95">
        <f>SUM('[2]1o Kard'!G33+'[2]2o Kard'!G33+'[2]1o Palama'!G33+'[2]3o Kard'!G33+'[2]4o Kard'!G33+'[2]5o Kard'!G33+'[2]6o Kard'!G33+'[2]7o Kard'!G33+'[2]Karditsomagoulas'!G33+'[2]esperino'!G33+'[2]Mousiko'!G33+'[2]Agnanterou'!G33+'[2]Bragiana'!G33+'[2]Kallifoni'!G33+'[2]Kedros'!G33+'[2]Leontariou'!G33+'[2]1o Mouzakiou'!G33+'[2]2o Mouzakiou'!G33+'[2]2o Palama'!G33+'[2]Proastiou'!G33+'[2]1o Sofades'!G33+'[2]2o Sofades'!G33+'[2]Fanari'!G33+'[2]Itea'!G33+'[2]Magoula'!G33+'[2]Mataraga'!G33+'[2]Mitropoli'!G33+'[2]-'!G33)</f>
        <v>28</v>
      </c>
      <c r="H33" s="95">
        <f>SUM('[2]1o Kard'!H33+'[2]2o Kard'!H33+'[2]1o Palama'!H33+'[2]3o Kard'!H33+'[2]4o Kard'!H33+'[2]5o Kard'!H33+'[2]6o Kard'!H33+'[2]7o Kard'!H33+'[2]Karditsomagoulas'!H33+'[2]esperino'!H33+'[2]Mousiko'!H33+'[2]Agnanterou'!H33+'[2]Bragiana'!H33+'[2]Kallifoni'!H33+'[2]Kedros'!H33+'[2]Leontariou'!H33+'[2]1o Mouzakiou'!H33+'[2]2o Mouzakiou'!H33+'[2]2o Palama'!H33+'[2]Proastiou'!H33+'[2]1o Sofades'!H33+'[2]2o Sofades'!H33+'[2]Fanari'!H33+'[2]Itea'!H33+'[2]Magoula'!H33+'[2]Mataraga'!H33+'[2]Mitropoli'!H33+'[2]-'!H33)</f>
        <v>21</v>
      </c>
      <c r="I33" s="139"/>
      <c r="J33" s="139"/>
      <c r="K33" s="79">
        <f t="shared" si="4"/>
        <v>28</v>
      </c>
      <c r="L33" s="79">
        <f t="shared" si="5"/>
        <v>21</v>
      </c>
      <c r="M33" s="140">
        <f t="shared" si="1"/>
        <v>49</v>
      </c>
    </row>
    <row r="34" spans="1:13" ht="26.25" customHeight="1">
      <c r="A34" s="81" t="s">
        <v>81</v>
      </c>
      <c r="B34" s="85" t="s">
        <v>14</v>
      </c>
      <c r="C34" s="85" t="s">
        <v>11</v>
      </c>
      <c r="D34" s="95">
        <f>SUM('[2]1o Kard'!D34+'[2]2o Kard'!D34+'[2]1o Palama'!D34+'[2]3o Kard'!D34+'[2]4o Kard'!D34+'[2]5o Kard'!D34+'[2]6o Kard'!D34+'[2]7o Kard'!D34+'[2]Karditsomagoulas'!D34+'[2]esperino'!D34+'[2]Mousiko'!D34+'[2]Agnanterou'!D34+'[2]Bragiana'!D34+'[2]Kallifoni'!D34+'[2]Kedros'!D34+'[2]Leontariou'!D34+'[2]1o Mouzakiou'!D34+'[2]2o Mouzakiou'!D34+'[2]2o Palama'!D34+'[2]Proastiou'!D34+'[2]1o Sofades'!D34+'[2]2o Sofades'!D34+'[2]Fanari'!D34+'[2]Itea'!D34+'[2]Magoula'!D34+'[2]Mataraga'!D34+'[2]Mitropoli'!D34+'[2]-'!D34)</f>
        <v>55</v>
      </c>
      <c r="E34" s="139"/>
      <c r="F34" s="139"/>
      <c r="G34" s="95">
        <f>SUM('[2]1o Kard'!G34+'[2]2o Kard'!G34+'[2]1o Palama'!G34+'[2]3o Kard'!G34+'[2]4o Kard'!G34+'[2]5o Kard'!G34+'[2]6o Kard'!G34+'[2]7o Kard'!G34+'[2]Karditsomagoulas'!G34+'[2]esperino'!G34+'[2]Mousiko'!G34+'[2]Agnanterou'!G34+'[2]Bragiana'!G34+'[2]Kallifoni'!G34+'[2]Kedros'!G34+'[2]Leontariou'!G34+'[2]1o Mouzakiou'!G34+'[2]2o Mouzakiou'!G34+'[2]2o Palama'!G34+'[2]Proastiou'!G34+'[2]1o Sofades'!G34+'[2]2o Sofades'!G34+'[2]Fanari'!G34+'[2]Itea'!G34+'[2]Magoula'!G34+'[2]Mataraga'!G34+'[2]Mitropoli'!G34+'[2]-'!G34)</f>
        <v>18</v>
      </c>
      <c r="H34" s="95">
        <f>SUM('[2]1o Kard'!H34+'[2]2o Kard'!H34+'[2]1o Palama'!H34+'[2]3o Kard'!H34+'[2]4o Kard'!H34+'[2]5o Kard'!H34+'[2]6o Kard'!H34+'[2]7o Kard'!H34+'[2]Karditsomagoulas'!H34+'[2]esperino'!H34+'[2]Mousiko'!H34+'[2]Agnanterou'!H34+'[2]Bragiana'!H34+'[2]Kallifoni'!H34+'[2]Kedros'!H34+'[2]Leontariou'!H34+'[2]1o Mouzakiou'!H34+'[2]2o Mouzakiou'!H34+'[2]2o Palama'!H34+'[2]Proastiou'!H34+'[2]1o Sofades'!H34+'[2]2o Sofades'!H34+'[2]Fanari'!H34+'[2]Itea'!H34+'[2]Magoula'!H34+'[2]Mataraga'!H34+'[2]Mitropoli'!H34+'[2]-'!H34)</f>
        <v>27</v>
      </c>
      <c r="I34" s="139"/>
      <c r="J34" s="139"/>
      <c r="K34" s="79">
        <f t="shared" si="4"/>
        <v>18</v>
      </c>
      <c r="L34" s="79">
        <f t="shared" si="5"/>
        <v>27</v>
      </c>
      <c r="M34" s="140">
        <f t="shared" si="1"/>
        <v>45</v>
      </c>
    </row>
    <row r="35" spans="1:15" ht="36" customHeight="1" thickBot="1">
      <c r="A35" s="76" t="s">
        <v>82</v>
      </c>
      <c r="B35" s="85" t="s">
        <v>14</v>
      </c>
      <c r="C35" s="85" t="s">
        <v>11</v>
      </c>
      <c r="D35" s="95">
        <f>SUM('[2]1o Kard'!D35+'[2]2o Kard'!D35+'[2]1o Palama'!D35+'[2]3o Kard'!D35+'[2]4o Kard'!D35+'[2]5o Kard'!D35+'[2]6o Kard'!D35+'[2]7o Kard'!D35+'[2]Karditsomagoulas'!D35+'[2]esperino'!D35+'[2]Mousiko'!D35+'[2]Agnanterou'!D35+'[2]Bragiana'!D35+'[2]Kallifoni'!D35+'[2]Kedros'!D35+'[2]Leontariou'!D35+'[2]1o Mouzakiou'!D35+'[2]2o Mouzakiou'!D35+'[2]2o Palama'!D35+'[2]Proastiou'!D35+'[2]1o Sofades'!D35+'[2]2o Sofades'!D35+'[2]Fanari'!D35+'[2]Itea'!D35+'[2]Magoula'!D35+'[2]Mataraga'!D35+'[2]Mitropoli'!D35+'[2]-'!D35)</f>
        <v>55</v>
      </c>
      <c r="E35" s="139"/>
      <c r="F35" s="139"/>
      <c r="G35" s="95">
        <f>SUM('[2]1o Kard'!G35+'[2]2o Kard'!G35+'[2]1o Palama'!G35+'[2]3o Kard'!G35+'[2]4o Kard'!G35+'[2]5o Kard'!G35+'[2]6o Kard'!G35+'[2]7o Kard'!G35+'[2]Karditsomagoulas'!G35+'[2]esperino'!G35+'[2]Mousiko'!G35+'[2]Agnanterou'!G35+'[2]Bragiana'!G35+'[2]Kallifoni'!G35+'[2]Kedros'!G35+'[2]Leontariou'!G35+'[2]1o Mouzakiou'!G35+'[2]2o Mouzakiou'!G35+'[2]2o Palama'!G35+'[2]Proastiou'!G35+'[2]1o Sofades'!G35+'[2]2o Sofades'!G35+'[2]Fanari'!G35+'[2]Itea'!G35+'[2]Magoula'!G35+'[2]Mataraga'!G35+'[2]Mitropoli'!G35+'[2]-'!G35)</f>
        <v>2</v>
      </c>
      <c r="H35" s="95">
        <f>SUM('[2]1o Kard'!H35+'[2]2o Kard'!H35+'[2]1o Palama'!H35+'[2]3o Kard'!H35+'[2]4o Kard'!H35+'[2]5o Kard'!H35+'[2]6o Kard'!H35+'[2]7o Kard'!H35+'[2]Karditsomagoulas'!H35+'[2]esperino'!H35+'[2]Mousiko'!H35+'[2]Agnanterou'!H35+'[2]Bragiana'!H35+'[2]Kallifoni'!H35+'[2]Kedros'!H35+'[2]Leontariou'!H35+'[2]1o Mouzakiou'!H35+'[2]2o Mouzakiou'!H35+'[2]2o Palama'!H35+'[2]Proastiou'!H35+'[2]1o Sofades'!H35+'[2]2o Sofades'!H35+'[2]Fanari'!H35+'[2]Itea'!H35+'[2]Magoula'!H35+'[2]Mataraga'!H35+'[2]Mitropoli'!H35+'[2]-'!H35)</f>
        <v>8</v>
      </c>
      <c r="I35" s="139"/>
      <c r="J35" s="139"/>
      <c r="K35" s="79">
        <f t="shared" si="4"/>
        <v>2</v>
      </c>
      <c r="L35" s="79">
        <f t="shared" si="5"/>
        <v>8</v>
      </c>
      <c r="M35" s="140">
        <f t="shared" si="1"/>
        <v>10</v>
      </c>
      <c r="N35">
        <f>SUM(G32:G35)</f>
        <v>72</v>
      </c>
      <c r="O35">
        <f>SUM(H32:H35)</f>
        <v>76</v>
      </c>
    </row>
    <row r="36" spans="1:13" ht="30.75" customHeight="1" thickBot="1">
      <c r="A36" s="176" t="s">
        <v>17</v>
      </c>
      <c r="B36" s="176"/>
      <c r="C36" s="176"/>
      <c r="D36" s="176"/>
      <c r="E36" s="176"/>
      <c r="F36" s="176"/>
      <c r="G36" s="176"/>
      <c r="H36" s="176"/>
      <c r="I36" s="176"/>
      <c r="J36" s="176"/>
      <c r="K36" s="86">
        <f>SUM(K8:K35)</f>
        <v>487</v>
      </c>
      <c r="L36" s="86">
        <f>SUM(L8:L35)</f>
        <v>516</v>
      </c>
      <c r="M36" s="87">
        <f>SUM(M8:M35)</f>
        <v>1003</v>
      </c>
    </row>
    <row r="37" spans="1:13" ht="28.5" customHeight="1" thickBot="1">
      <c r="A37" s="177" t="s">
        <v>60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</row>
    <row r="38" spans="1:13" ht="25.5" customHeight="1" thickBot="1">
      <c r="A38" s="172" t="s">
        <v>61</v>
      </c>
      <c r="B38" s="173"/>
      <c r="C38" s="173"/>
      <c r="D38" s="173"/>
      <c r="E38" s="173"/>
      <c r="F38" s="173"/>
      <c r="G38" s="173"/>
      <c r="H38" s="173"/>
      <c r="I38" s="173"/>
      <c r="J38" s="173"/>
      <c r="K38" s="88">
        <f>SUM(K8:K17)</f>
        <v>193</v>
      </c>
      <c r="L38" s="88">
        <f>SUM(L8:L17)</f>
        <v>214</v>
      </c>
      <c r="M38" s="88">
        <f>SUM(M8:M17)</f>
        <v>407</v>
      </c>
    </row>
    <row r="39" spans="1:13" ht="24.75" customHeight="1" thickBot="1">
      <c r="A39" s="174" t="s">
        <v>63</v>
      </c>
      <c r="B39" s="175"/>
      <c r="C39" s="175"/>
      <c r="D39" s="175"/>
      <c r="E39" s="175"/>
      <c r="F39" s="175"/>
      <c r="G39" s="175"/>
      <c r="H39" s="175"/>
      <c r="I39" s="175"/>
      <c r="J39" s="175"/>
      <c r="K39" s="90">
        <f>SUM(K18:K27)</f>
        <v>160</v>
      </c>
      <c r="L39" s="90">
        <f>SUM(L18:L27)</f>
        <v>115</v>
      </c>
      <c r="M39" s="90">
        <f>SUM(M18:M27)</f>
        <v>275</v>
      </c>
    </row>
    <row r="40" spans="1:13" ht="24.75" customHeight="1" thickBot="1">
      <c r="A40" s="170" t="s">
        <v>62</v>
      </c>
      <c r="B40" s="171"/>
      <c r="C40" s="171"/>
      <c r="D40" s="171"/>
      <c r="E40" s="171"/>
      <c r="F40" s="171"/>
      <c r="G40" s="171"/>
      <c r="H40" s="171"/>
      <c r="I40" s="171"/>
      <c r="J40" s="171"/>
      <c r="K40" s="89">
        <f>SUM(K28:K35)</f>
        <v>134</v>
      </c>
      <c r="L40" s="89">
        <f>SUM(L28:L35)</f>
        <v>187</v>
      </c>
      <c r="M40" s="89">
        <f>SUM(M28:M35)</f>
        <v>321</v>
      </c>
    </row>
    <row r="41" spans="1:13" ht="27.75" customHeight="1" thickBot="1">
      <c r="A41" s="169" t="s">
        <v>25</v>
      </c>
      <c r="B41" s="169"/>
      <c r="C41" s="169"/>
      <c r="D41" s="169"/>
      <c r="E41" s="169"/>
      <c r="F41" s="169"/>
      <c r="G41" s="169"/>
      <c r="H41" s="169"/>
      <c r="I41" s="169"/>
      <c r="J41" s="169"/>
      <c r="K41" s="91">
        <f>SUM(K23:K27)</f>
        <v>96</v>
      </c>
      <c r="L41" s="91">
        <f>SUM(L23:L27)</f>
        <v>60</v>
      </c>
      <c r="M41" s="91">
        <f>SUM(M23:M27)</f>
        <v>156</v>
      </c>
    </row>
    <row r="42" spans="1:13" ht="27" customHeight="1" thickBot="1">
      <c r="A42" s="169" t="s">
        <v>26</v>
      </c>
      <c r="B42" s="169"/>
      <c r="C42" s="169"/>
      <c r="D42" s="169"/>
      <c r="E42" s="169"/>
      <c r="F42" s="169"/>
      <c r="G42" s="169"/>
      <c r="H42" s="169"/>
      <c r="I42" s="169"/>
      <c r="J42" s="169"/>
      <c r="K42" s="91">
        <f>SUM(K13:K17,K32:K35)</f>
        <v>168</v>
      </c>
      <c r="L42" s="91">
        <f>SUM(L13:L17,L32:L35)</f>
        <v>197</v>
      </c>
      <c r="M42" s="91">
        <f>SUM(M13:M17,M32:M35)</f>
        <v>365</v>
      </c>
    </row>
    <row r="43" spans="1:13" ht="29.25" customHeight="1" thickBot="1">
      <c r="A43" s="169" t="s">
        <v>27</v>
      </c>
      <c r="B43" s="169"/>
      <c r="C43" s="169"/>
      <c r="D43" s="169"/>
      <c r="E43" s="169"/>
      <c r="F43" s="169"/>
      <c r="G43" s="169"/>
      <c r="H43" s="169"/>
      <c r="I43" s="169"/>
      <c r="J43" s="169"/>
      <c r="K43" s="91">
        <f>SUM(K8:K12,K18:K22,K28:K31)</f>
        <v>223</v>
      </c>
      <c r="L43" s="91">
        <f>SUM(L8:L12,L18:L22,L28:L31)</f>
        <v>259</v>
      </c>
      <c r="M43" s="91">
        <f>SUM(M8:M12,M18:M22,M28:M31)</f>
        <v>482</v>
      </c>
    </row>
  </sheetData>
  <sheetProtection/>
  <mergeCells count="20">
    <mergeCell ref="A1:M1"/>
    <mergeCell ref="A2:M2"/>
    <mergeCell ref="A3:M3"/>
    <mergeCell ref="A4:M4"/>
    <mergeCell ref="K5:M5"/>
    <mergeCell ref="K6:L6"/>
    <mergeCell ref="E7:J7"/>
    <mergeCell ref="B5:D5"/>
    <mergeCell ref="E5:F5"/>
    <mergeCell ref="G5:H5"/>
    <mergeCell ref="I5:J5"/>
    <mergeCell ref="B7:D7"/>
    <mergeCell ref="A38:J38"/>
    <mergeCell ref="A39:J39"/>
    <mergeCell ref="A36:J36"/>
    <mergeCell ref="A37:M37"/>
    <mergeCell ref="A43:J43"/>
    <mergeCell ref="A40:J40"/>
    <mergeCell ref="A41:J41"/>
    <mergeCell ref="A42:J42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GF40"/>
  <sheetViews>
    <sheetView view="pageBreakPreview" zoomScale="75" zoomScaleNormal="75" zoomScaleSheetLayoutView="75" zoomScalePageLayoutView="0" workbookViewId="0" topLeftCell="A1">
      <selection activeCell="S9" sqref="S9"/>
    </sheetView>
  </sheetViews>
  <sheetFormatPr defaultColWidth="9.140625" defaultRowHeight="12.75"/>
  <cols>
    <col min="1" max="1" width="96.140625" style="0" customWidth="1"/>
    <col min="2" max="2" width="10.140625" style="5" customWidth="1"/>
    <col min="3" max="3" width="7.00390625" style="5" customWidth="1"/>
    <col min="4" max="4" width="17.0039062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6" customWidth="1"/>
  </cols>
  <sheetData>
    <row r="1" spans="1:13" ht="36.75" customHeight="1">
      <c r="A1" s="213" t="s">
        <v>24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s="19" customFormat="1" ht="62.25" customHeight="1">
      <c r="A2" s="198" t="s">
        <v>107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200"/>
    </row>
    <row r="3" spans="1:13" ht="32.25" customHeight="1">
      <c r="A3" s="277" t="s">
        <v>108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3" ht="27.75" customHeight="1">
      <c r="A4" s="214" t="s">
        <v>29</v>
      </c>
      <c r="B4" s="214"/>
      <c r="C4" s="215"/>
      <c r="D4" s="215"/>
      <c r="E4" s="215"/>
      <c r="F4" s="215"/>
      <c r="G4" s="215"/>
      <c r="H4" s="215"/>
      <c r="I4" s="215"/>
      <c r="J4" s="215"/>
      <c r="K4" s="201"/>
      <c r="L4" s="201"/>
      <c r="M4" s="201"/>
    </row>
    <row r="5" spans="1:13" ht="23.25" customHeight="1">
      <c r="A5" s="39" t="s">
        <v>100</v>
      </c>
      <c r="B5" s="184"/>
      <c r="C5" s="211"/>
      <c r="D5" s="211"/>
      <c r="E5" s="186" t="s">
        <v>0</v>
      </c>
      <c r="F5" s="212"/>
      <c r="G5" s="188" t="s">
        <v>1</v>
      </c>
      <c r="H5" s="205"/>
      <c r="I5" s="190" t="s">
        <v>2</v>
      </c>
      <c r="J5" s="206"/>
      <c r="K5" s="179"/>
      <c r="L5" s="207"/>
      <c r="M5" s="208"/>
    </row>
    <row r="6" spans="1:13" s="1" customFormat="1" ht="85.5" customHeight="1">
      <c r="A6" s="42" t="s">
        <v>7</v>
      </c>
      <c r="B6" s="11" t="s">
        <v>8</v>
      </c>
      <c r="C6" s="43" t="s">
        <v>3</v>
      </c>
      <c r="D6" s="12" t="s">
        <v>16</v>
      </c>
      <c r="E6" s="13" t="s">
        <v>4</v>
      </c>
      <c r="F6" s="14" t="s">
        <v>5</v>
      </c>
      <c r="G6" s="15" t="s">
        <v>4</v>
      </c>
      <c r="H6" s="16" t="s">
        <v>5</v>
      </c>
      <c r="I6" s="17" t="s">
        <v>4</v>
      </c>
      <c r="J6" s="18" t="s">
        <v>5</v>
      </c>
      <c r="K6" s="182" t="s">
        <v>6</v>
      </c>
      <c r="L6" s="183"/>
      <c r="M6" s="9"/>
    </row>
    <row r="7" spans="1:14" s="3" customFormat="1" ht="37.5" customHeight="1">
      <c r="A7" s="44"/>
      <c r="B7" s="2"/>
      <c r="C7" s="45"/>
      <c r="D7" s="2"/>
      <c r="E7" s="209" t="s">
        <v>15</v>
      </c>
      <c r="F7" s="210"/>
      <c r="G7" s="210"/>
      <c r="H7" s="210"/>
      <c r="I7" s="210"/>
      <c r="J7" s="210"/>
      <c r="K7" s="7" t="s">
        <v>4</v>
      </c>
      <c r="L7" s="8" t="s">
        <v>5</v>
      </c>
      <c r="M7" s="10" t="s">
        <v>6</v>
      </c>
      <c r="N7" s="40"/>
    </row>
    <row r="8" spans="1:14" s="3" customFormat="1" ht="25.5" customHeight="1">
      <c r="A8" s="138" t="s">
        <v>90</v>
      </c>
      <c r="B8" s="125" t="s">
        <v>9</v>
      </c>
      <c r="C8" s="126" t="s">
        <v>10</v>
      </c>
      <c r="D8" s="95">
        <f>SUM('[2]1o Kard'!D8+'[2]2o Kard'!D8+'[2]1o Palama'!D8+'[2]3o Kard'!D8+'[2]4o Kard'!D8+'[2]5o Kard'!D8+'[2]6o Kard'!D8+'[2]7o Kard'!D8+'[2]Karditsomagoulas'!D8+'[2]esperino'!D8+'[2]Mousiko'!D8+'[2]Agnanterou'!D8+'[2]Bragiana'!D8+'[2]Kallifoni'!D8+'[2]Kedros'!D8+'[2]Leontariou'!D8+'[2]1o Mouzakiou'!D8+'[2]2o Mouzakiou'!D8+'[2]2o Palama'!D8+'[2]Proastiou'!D8+'[2]1o Sofades'!D8+'[2]2o Sofades'!D8+'[2]Fanari'!D8+'[2]Itea'!D8+'[2]Magoula'!D8+'[2]Mataraga'!D8+'[2]Mitropoli'!D8+'[2]-'!D8)</f>
        <v>57</v>
      </c>
      <c r="E8" s="95">
        <f>SUM('[2]1o Kard'!E8+'[2]2o Kard'!E8+'[2]1o Palama'!E8+'[2]3o Kard'!E8+'[2]4o Kard'!E8+'[2]5o Kard'!E8+'[2]6o Kard'!E8+'[2]7o Kard'!E8+'[2]Karditsomagoulas'!E8+'[2]esperino'!E8+'[2]Mousiko'!E8+'[2]Agnanterou'!E8+'[2]Bragiana'!E8+'[2]Kallifoni'!E8+'[2]Kedros'!E8+'[2]Leontariou'!E8+'[2]1o Mouzakiou'!E8+'[2]2o Mouzakiou'!E8+'[2]2o Palama'!E8+'[2]Proastiou'!E8+'[2]1o Sofades'!E8+'[2]2o Sofades'!E8+'[2]Fanari'!E8+'[2]Itea'!E8+'[2]Magoula'!E8+'[2]Mataraga'!E8+'[2]Mitropoli'!E8+'[2]-'!E8)</f>
        <v>23</v>
      </c>
      <c r="F8" s="95">
        <f>SUM('[2]1o Kard'!F8+'[2]2o Kard'!F8+'[2]1o Palama'!F8+'[2]3o Kard'!F8+'[2]4o Kard'!F8+'[2]5o Kard'!F8+'[2]6o Kard'!F8+'[2]7o Kard'!F8+'[2]Karditsomagoulas'!F8+'[2]esperino'!F8+'[2]Mousiko'!F8+'[2]Agnanterou'!F8+'[2]Bragiana'!F8+'[2]Kallifoni'!F8+'[2]Kedros'!F8+'[2]Leontariou'!F8+'[2]1o Mouzakiou'!F8+'[2]2o Mouzakiou'!F8+'[2]2o Palama'!F8+'[2]Proastiou'!F8+'[2]1o Sofades'!F8+'[2]2o Sofades'!F8+'[2]Fanari'!F8+'[2]Itea'!F8+'[2]Magoula'!F8+'[2]Mataraga'!F8+'[2]Mitropoli'!F8+'[2]-'!F8)</f>
        <v>28</v>
      </c>
      <c r="G8" s="139"/>
      <c r="H8" s="139"/>
      <c r="I8" s="139"/>
      <c r="J8" s="139"/>
      <c r="K8" s="124">
        <f aca="true" t="shared" si="0" ref="K8:L14">SUM(E8)</f>
        <v>23</v>
      </c>
      <c r="L8" s="124">
        <f t="shared" si="0"/>
        <v>28</v>
      </c>
      <c r="M8" s="124">
        <f>SUM(K8,L8)</f>
        <v>51</v>
      </c>
      <c r="N8" s="41"/>
    </row>
    <row r="9" spans="1:14" s="3" customFormat="1" ht="25.5" customHeight="1">
      <c r="A9" s="141" t="s">
        <v>91</v>
      </c>
      <c r="B9" s="125" t="s">
        <v>9</v>
      </c>
      <c r="C9" s="126" t="s">
        <v>10</v>
      </c>
      <c r="D9" s="95">
        <f>SUM('[2]1o Kard'!D9+'[2]2o Kard'!D9+'[2]1o Palama'!D9+'[2]3o Kard'!D9+'[2]4o Kard'!D9+'[2]5o Kard'!D9+'[2]6o Kard'!D9+'[2]7o Kard'!D9+'[2]Karditsomagoulas'!D9+'[2]esperino'!D9+'[2]Mousiko'!D9+'[2]Agnanterou'!D9+'[2]Bragiana'!D9+'[2]Kallifoni'!D9+'[2]Kedros'!D9+'[2]Leontariou'!D9+'[2]1o Mouzakiou'!D9+'[2]2o Mouzakiou'!D9+'[2]2o Palama'!D9+'[2]Proastiou'!D9+'[2]1o Sofades'!D9+'[2]2o Sofades'!D9+'[2]Fanari'!D9+'[2]Itea'!D9+'[2]Magoula'!D9+'[2]Mataraga'!D9+'[2]Mitropoli'!D9+'[2]-'!D9)</f>
        <v>57</v>
      </c>
      <c r="E9" s="95">
        <f>SUM('[2]1o Kard'!E9+'[2]2o Kard'!E9+'[2]1o Palama'!E9+'[2]3o Kard'!E9+'[2]4o Kard'!E9+'[2]5o Kard'!E9+'[2]6o Kard'!E9+'[2]7o Kard'!E9+'[2]Karditsomagoulas'!E9+'[2]esperino'!E9+'[2]Mousiko'!E9+'[2]Agnanterou'!E9+'[2]Bragiana'!E9+'[2]Kallifoni'!E9+'[2]Kedros'!E9+'[2]Leontariou'!E9+'[2]1o Mouzakiou'!E9+'[2]2o Mouzakiou'!E9+'[2]2o Palama'!E9+'[2]Proastiou'!E9+'[2]1o Sofades'!E9+'[2]2o Sofades'!E9+'[2]Fanari'!E9+'[2]Itea'!E9+'[2]Magoula'!E9+'[2]Mataraga'!E9+'[2]Mitropoli'!E9+'[2]-'!E9)</f>
        <v>28</v>
      </c>
      <c r="F9" s="95">
        <f>SUM('[2]1o Kard'!F9+'[2]2o Kard'!F9+'[2]1o Palama'!F9+'[2]3o Kard'!F9+'[2]4o Kard'!F9+'[2]5o Kard'!F9+'[2]6o Kard'!F9+'[2]7o Kard'!F9+'[2]Karditsomagoulas'!F9+'[2]esperino'!F9+'[2]Mousiko'!F9+'[2]Agnanterou'!F9+'[2]Bragiana'!F9+'[2]Kallifoni'!F9+'[2]Kedros'!F9+'[2]Leontariou'!F9+'[2]1o Mouzakiou'!F9+'[2]2o Mouzakiou'!F9+'[2]2o Palama'!F9+'[2]Proastiou'!F9+'[2]1o Sofades'!F9+'[2]2o Sofades'!F9+'[2]Fanari'!F9+'[2]Itea'!F9+'[2]Magoula'!F9+'[2]Mataraga'!F9+'[2]Mitropoli'!F9+'[2]-'!F9)</f>
        <v>23</v>
      </c>
      <c r="G9" s="139"/>
      <c r="H9" s="139"/>
      <c r="I9" s="139"/>
      <c r="J9" s="139"/>
      <c r="K9" s="124">
        <f t="shared" si="0"/>
        <v>28</v>
      </c>
      <c r="L9" s="124">
        <f t="shared" si="0"/>
        <v>23</v>
      </c>
      <c r="M9" s="124">
        <f aca="true" t="shared" si="1" ref="M9:M34">SUM(K9,L9)</f>
        <v>51</v>
      </c>
      <c r="N9" s="41"/>
    </row>
    <row r="10" spans="1:188" s="4" customFormat="1" ht="25.5" customHeight="1">
      <c r="A10" s="142" t="s">
        <v>92</v>
      </c>
      <c r="B10" s="127" t="s">
        <v>9</v>
      </c>
      <c r="C10" s="126" t="s">
        <v>10</v>
      </c>
      <c r="D10" s="95">
        <f>SUM('[2]1o Kard'!D10+'[2]2o Kard'!D10+'[2]1o Palama'!D10+'[2]3o Kard'!D10+'[2]4o Kard'!D10+'[2]5o Kard'!D10+'[2]6o Kard'!D10+'[2]7o Kard'!D10+'[2]Karditsomagoulas'!D10+'[2]esperino'!D10+'[2]Mousiko'!D10+'[2]Agnanterou'!D10+'[2]Bragiana'!D10+'[2]Kallifoni'!D10+'[2]Kedros'!D10+'[2]Leontariou'!D10+'[2]1o Mouzakiou'!D10+'[2]2o Mouzakiou'!D10+'[2]2o Palama'!D10+'[2]Proastiou'!D10+'[2]1o Sofades'!D10+'[2]2o Sofades'!D10+'[2]Fanari'!D10+'[2]Itea'!D10+'[2]Magoula'!D10+'[2]Mataraga'!D10+'[2]Mitropoli'!D10+'[2]-'!D10)</f>
        <v>57</v>
      </c>
      <c r="E10" s="95">
        <f>SUM('[2]1o Kard'!E10+'[2]2o Kard'!E10+'[2]1o Palama'!E10+'[2]3o Kard'!E10+'[2]4o Kard'!E10+'[2]5o Kard'!E10+'[2]6o Kard'!E10+'[2]7o Kard'!E10+'[2]Karditsomagoulas'!E10+'[2]esperino'!E10+'[2]Mousiko'!E10+'[2]Agnanterou'!E10+'[2]Bragiana'!E10+'[2]Kallifoni'!E10+'[2]Kedros'!E10+'[2]Leontariou'!E10+'[2]1o Mouzakiou'!E10+'[2]2o Mouzakiou'!E10+'[2]2o Palama'!E10+'[2]Proastiou'!E10+'[2]1o Sofades'!E10+'[2]2o Sofades'!E10+'[2]Fanari'!E10+'[2]Itea'!E10+'[2]Magoula'!E10+'[2]Mataraga'!E10+'[2]Mitropoli'!E10+'[2]-'!E10)</f>
        <v>27</v>
      </c>
      <c r="F10" s="95">
        <f>SUM('[2]1o Kard'!F10+'[2]2o Kard'!F10+'[2]1o Palama'!F10+'[2]3o Kard'!F10+'[2]4o Kard'!F10+'[2]5o Kard'!F10+'[2]6o Kard'!F10+'[2]7o Kard'!F10+'[2]Karditsomagoulas'!F10+'[2]esperino'!F10+'[2]Mousiko'!F10+'[2]Agnanterou'!F10+'[2]Bragiana'!F10+'[2]Kallifoni'!F10+'[2]Kedros'!F10+'[2]Leontariou'!F10+'[2]1o Mouzakiou'!F10+'[2]2o Mouzakiou'!F10+'[2]2o Palama'!F10+'[2]Proastiou'!F10+'[2]1o Sofades'!F10+'[2]2o Sofades'!F10+'[2]Fanari'!F10+'[2]Itea'!F10+'[2]Magoula'!F10+'[2]Mataraga'!F10+'[2]Mitropoli'!F10+'[2]-'!F10)</f>
        <v>24</v>
      </c>
      <c r="G10" s="139"/>
      <c r="H10" s="139"/>
      <c r="I10" s="139"/>
      <c r="J10" s="139"/>
      <c r="K10" s="124">
        <f t="shared" si="0"/>
        <v>27</v>
      </c>
      <c r="L10" s="124">
        <f t="shared" si="0"/>
        <v>24</v>
      </c>
      <c r="M10" s="124">
        <f t="shared" si="1"/>
        <v>51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</row>
    <row r="11" spans="1:188" s="3" customFormat="1" ht="25.5" customHeight="1">
      <c r="A11" s="142" t="s">
        <v>93</v>
      </c>
      <c r="B11" s="127" t="s">
        <v>9</v>
      </c>
      <c r="C11" s="126" t="s">
        <v>10</v>
      </c>
      <c r="D11" s="95">
        <f>SUM('[2]1o Kard'!D11+'[2]2o Kard'!D11+'[2]1o Palama'!D11+'[2]3o Kard'!D11+'[2]4o Kard'!D11+'[2]5o Kard'!D11+'[2]6o Kard'!D11+'[2]7o Kard'!D11+'[2]Karditsomagoulas'!D11+'[2]esperino'!D11+'[2]Mousiko'!D11+'[2]Agnanterou'!D11+'[2]Bragiana'!D11+'[2]Kallifoni'!D11+'[2]Kedros'!D11+'[2]Leontariou'!D11+'[2]1o Mouzakiou'!D11+'[2]2o Mouzakiou'!D11+'[2]2o Palama'!D11+'[2]Proastiou'!D11+'[2]1o Sofades'!D11+'[2]2o Sofades'!D11+'[2]Fanari'!D11+'[2]Itea'!D11+'[2]Magoula'!D11+'[2]Mataraga'!D11+'[2]Mitropoli'!D11+'[2]-'!D11)</f>
        <v>57</v>
      </c>
      <c r="E11" s="95">
        <f>SUM('[2]1o Kard'!E11+'[2]2o Kard'!E11+'[2]1o Palama'!E11+'[2]3o Kard'!E11+'[2]4o Kard'!E11+'[2]5o Kard'!E11+'[2]6o Kard'!E11+'[2]7o Kard'!E11+'[2]Karditsomagoulas'!E11+'[2]esperino'!E11+'[2]Mousiko'!E11+'[2]Agnanterou'!E11+'[2]Bragiana'!E11+'[2]Kallifoni'!E11+'[2]Kedros'!E11+'[2]Leontariou'!E11+'[2]1o Mouzakiou'!E11+'[2]2o Mouzakiou'!E11+'[2]2o Palama'!E11+'[2]Proastiou'!E11+'[2]1o Sofades'!E11+'[2]2o Sofades'!E11+'[2]Fanari'!E11+'[2]Itea'!E11+'[2]Magoula'!E11+'[2]Mataraga'!E11+'[2]Mitropoli'!E11+'[2]-'!E11)</f>
        <v>14</v>
      </c>
      <c r="F11" s="95">
        <f>SUM('[2]1o Kard'!F11+'[2]2o Kard'!F11+'[2]1o Palama'!F11+'[2]3o Kard'!F11+'[2]4o Kard'!F11+'[2]5o Kard'!F11+'[2]6o Kard'!F11+'[2]7o Kard'!F11+'[2]Karditsomagoulas'!F11+'[2]esperino'!F11+'[2]Mousiko'!F11+'[2]Agnanterou'!F11+'[2]Bragiana'!F11+'[2]Kallifoni'!F11+'[2]Kedros'!F11+'[2]Leontariou'!F11+'[2]1o Mouzakiou'!F11+'[2]2o Mouzakiou'!F11+'[2]2o Palama'!F11+'[2]Proastiou'!F11+'[2]1o Sofades'!F11+'[2]2o Sofades'!F11+'[2]Fanari'!F11+'[2]Itea'!F11+'[2]Magoula'!F11+'[2]Mataraga'!F11+'[2]Mitropoli'!F11+'[2]-'!F11)</f>
        <v>18</v>
      </c>
      <c r="G11" s="139"/>
      <c r="H11" s="139"/>
      <c r="I11" s="139"/>
      <c r="J11" s="139"/>
      <c r="K11" s="124">
        <f t="shared" si="0"/>
        <v>14</v>
      </c>
      <c r="L11" s="124">
        <f t="shared" si="0"/>
        <v>18</v>
      </c>
      <c r="M11" s="124">
        <f t="shared" si="1"/>
        <v>32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</row>
    <row r="12" spans="1:188" s="3" customFormat="1" ht="25.5" customHeight="1">
      <c r="A12" s="142" t="s">
        <v>94</v>
      </c>
      <c r="B12" s="127" t="s">
        <v>9</v>
      </c>
      <c r="C12" s="126" t="s">
        <v>10</v>
      </c>
      <c r="D12" s="95">
        <f>SUM('[2]1o Kard'!D12+'[2]2o Kard'!D12+'[2]1o Palama'!D12+'[2]3o Kard'!D12+'[2]4o Kard'!D12+'[2]5o Kard'!D12+'[2]6o Kard'!D12+'[2]7o Kard'!D12+'[2]Karditsomagoulas'!D12+'[2]esperino'!D12+'[2]Mousiko'!D12+'[2]Agnanterou'!D12+'[2]Bragiana'!D12+'[2]Kallifoni'!D12+'[2]Kedros'!D12+'[2]Leontariou'!D12+'[2]1o Mouzakiou'!D12+'[2]2o Mouzakiou'!D12+'[2]2o Palama'!D12+'[2]Proastiou'!D12+'[2]1o Sofades'!D12+'[2]2o Sofades'!D12+'[2]Fanari'!D12+'[2]Itea'!D12+'[2]Magoula'!D12+'[2]Mataraga'!D12+'[2]Mitropoli'!D12+'[2]-'!D12)</f>
        <v>57</v>
      </c>
      <c r="E12" s="95">
        <f>SUM('[2]1o Kard'!E12+'[2]2o Kard'!E12+'[2]1o Palama'!E12+'[2]3o Kard'!E12+'[2]4o Kard'!E12+'[2]5o Kard'!E12+'[2]6o Kard'!E12+'[2]7o Kard'!E12+'[2]Karditsomagoulas'!E12+'[2]esperino'!E12+'[2]Mousiko'!E12+'[2]Agnanterou'!E12+'[2]Bragiana'!E12+'[2]Kallifoni'!E12+'[2]Kedros'!E12+'[2]Leontariou'!E12+'[2]1o Mouzakiou'!E12+'[2]2o Mouzakiou'!E12+'[2]2o Palama'!E12+'[2]Proastiou'!E12+'[2]1o Sofades'!E12+'[2]2o Sofades'!E12+'[2]Fanari'!E12+'[2]Itea'!E12+'[2]Magoula'!E12+'[2]Mataraga'!E12+'[2]Mitropoli'!E12+'[2]-'!E12)</f>
        <v>5</v>
      </c>
      <c r="F12" s="95">
        <f>SUM('[2]1o Kard'!F12+'[2]2o Kard'!F12+'[2]1o Palama'!F12+'[2]3o Kard'!F12+'[2]4o Kard'!F12+'[2]5o Kard'!F12+'[2]6o Kard'!F12+'[2]7o Kard'!F12+'[2]Karditsomagoulas'!F12+'[2]esperino'!F12+'[2]Mousiko'!F12+'[2]Agnanterou'!F12+'[2]Bragiana'!F12+'[2]Kallifoni'!F12+'[2]Kedros'!F12+'[2]Leontariou'!F12+'[2]1o Mouzakiou'!F12+'[2]2o Mouzakiou'!F12+'[2]2o Palama'!F12+'[2]Proastiou'!F12+'[2]1o Sofades'!F12+'[2]2o Sofades'!F12+'[2]Fanari'!F12+'[2]Itea'!F12+'[2]Magoula'!F12+'[2]Mataraga'!F12+'[2]Mitropoli'!F12+'[2]-'!F12)</f>
        <v>0</v>
      </c>
      <c r="G12" s="139"/>
      <c r="H12" s="139"/>
      <c r="I12" s="139"/>
      <c r="J12" s="139"/>
      <c r="K12" s="124">
        <f>SUM(E12)</f>
        <v>5</v>
      </c>
      <c r="L12" s="124">
        <f>SUM(F12)</f>
        <v>0</v>
      </c>
      <c r="M12" s="124">
        <f>SUM(K12,L12)</f>
        <v>5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</row>
    <row r="13" spans="1:188" s="3" customFormat="1" ht="25.5" customHeight="1">
      <c r="A13" s="76" t="s">
        <v>58</v>
      </c>
      <c r="B13" s="125" t="s">
        <v>9</v>
      </c>
      <c r="C13" s="126" t="s">
        <v>11</v>
      </c>
      <c r="D13" s="95">
        <f>SUM('[2]1o Kard'!D13+'[2]2o Kard'!D13+'[2]1o Palama'!D13+'[2]3o Kard'!D13+'[2]4o Kard'!D13+'[2]5o Kard'!D13+'[2]6o Kard'!D13+'[2]7o Kard'!D13+'[2]Karditsomagoulas'!D13+'[2]esperino'!D13+'[2]Mousiko'!D13+'[2]Agnanterou'!D13+'[2]Bragiana'!D13+'[2]Kallifoni'!D13+'[2]Kedros'!D13+'[2]Leontariou'!D13+'[2]1o Mouzakiou'!D13+'[2]2o Mouzakiou'!D13+'[2]2o Palama'!D13+'[2]Proastiou'!D13+'[2]1o Sofades'!D13+'[2]2o Sofades'!D13+'[2]Fanari'!D13+'[2]Itea'!D13+'[2]Magoula'!D13+'[2]Mataraga'!D13+'[2]Mitropoli'!D13+'[2]-'!D13)</f>
        <v>55</v>
      </c>
      <c r="E13" s="95">
        <f>SUM('[2]1o Kard'!E13+'[2]2o Kard'!E13+'[2]1o Palama'!E13+'[2]3o Kard'!E13+'[2]4o Kard'!E13+'[2]5o Kard'!E13+'[2]6o Kard'!E13+'[2]7o Kard'!E13+'[2]Karditsomagoulas'!E13+'[2]esperino'!E13+'[2]Mousiko'!E13+'[2]Agnanterou'!E13+'[2]Bragiana'!E13+'[2]Kallifoni'!E13+'[2]Kedros'!E13+'[2]Leontariou'!E13+'[2]1o Mouzakiou'!E13+'[2]2o Mouzakiou'!E13+'[2]2o Palama'!E13+'[2]Proastiou'!E13+'[2]1o Sofades'!E13+'[2]2o Sofades'!E13+'[2]Fanari'!E13+'[2]Itea'!E13+'[2]Magoula'!E13+'[2]Mataraga'!E13+'[2]Mitropoli'!E13+'[2]-'!E13)</f>
        <v>28</v>
      </c>
      <c r="F13" s="95">
        <f>SUM('[2]1o Kard'!F13+'[2]2o Kard'!F13+'[2]1o Palama'!F13+'[2]3o Kard'!F13+'[2]4o Kard'!F13+'[2]5o Kard'!F13+'[2]6o Kard'!F13+'[2]7o Kard'!F13+'[2]Karditsomagoulas'!F13+'[2]esperino'!F13+'[2]Mousiko'!F13+'[2]Agnanterou'!F13+'[2]Bragiana'!F13+'[2]Kallifoni'!F13+'[2]Kedros'!F13+'[2]Leontariou'!F13+'[2]1o Mouzakiou'!F13+'[2]2o Mouzakiou'!F13+'[2]2o Palama'!F13+'[2]Proastiou'!F13+'[2]1o Sofades'!F13+'[2]2o Sofades'!F13+'[2]Fanari'!F13+'[2]Itea'!F13+'[2]Magoula'!F13+'[2]Mataraga'!F13+'[2]Mitropoli'!F13+'[2]-'!F13)</f>
        <v>22</v>
      </c>
      <c r="G13" s="139"/>
      <c r="H13" s="139"/>
      <c r="I13" s="139"/>
      <c r="J13" s="139"/>
      <c r="K13" s="124">
        <f t="shared" si="0"/>
        <v>28</v>
      </c>
      <c r="L13" s="124">
        <f t="shared" si="0"/>
        <v>22</v>
      </c>
      <c r="M13" s="124">
        <f t="shared" si="1"/>
        <v>50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</row>
    <row r="14" spans="1:188" s="4" customFormat="1" ht="25.5" customHeight="1">
      <c r="A14" s="81" t="s">
        <v>59</v>
      </c>
      <c r="B14" s="125" t="s">
        <v>9</v>
      </c>
      <c r="C14" s="126" t="s">
        <v>11</v>
      </c>
      <c r="D14" s="95">
        <f>SUM('[2]1o Kard'!D14+'[2]2o Kard'!D14+'[2]1o Palama'!D14+'[2]3o Kard'!D14+'[2]4o Kard'!D14+'[2]5o Kard'!D14+'[2]6o Kard'!D14+'[2]7o Kard'!D14+'[2]Karditsomagoulas'!D14+'[2]esperino'!D14+'[2]Mousiko'!D14+'[2]Agnanterou'!D14+'[2]Bragiana'!D14+'[2]Kallifoni'!D14+'[2]Kedros'!D14+'[2]Leontariou'!D14+'[2]1o Mouzakiou'!D14+'[2]2o Mouzakiou'!D14+'[2]2o Palama'!D14+'[2]Proastiou'!D14+'[2]1o Sofades'!D14+'[2]2o Sofades'!D14+'[2]Fanari'!D14+'[2]Itea'!D14+'[2]Magoula'!D14+'[2]Mataraga'!D14+'[2]Mitropoli'!D14+'[2]-'!D14)</f>
        <v>55</v>
      </c>
      <c r="E14" s="95">
        <f>SUM('[2]1o Kard'!E14+'[2]2o Kard'!E14+'[2]1o Palama'!E14+'[2]3o Kard'!E14+'[2]4o Kard'!E14+'[2]5o Kard'!E14+'[2]6o Kard'!E14+'[2]7o Kard'!E14+'[2]Karditsomagoulas'!E14+'[2]esperino'!E14+'[2]Mousiko'!E14+'[2]Agnanterou'!E14+'[2]Bragiana'!E14+'[2]Kallifoni'!E14+'[2]Kedros'!E14+'[2]Leontariou'!E14+'[2]1o Mouzakiou'!E14+'[2]2o Mouzakiou'!E14+'[2]2o Palama'!E14+'[2]Proastiou'!E14+'[2]1o Sofades'!E14+'[2]2o Sofades'!E14+'[2]Fanari'!E14+'[2]Itea'!E14+'[2]Magoula'!E14+'[2]Mataraga'!E14+'[2]Mitropoli'!E14+'[2]-'!E14)</f>
        <v>23</v>
      </c>
      <c r="F14" s="95">
        <f>SUM('[2]1o Kard'!F14+'[2]2o Kard'!F14+'[2]1o Palama'!F14+'[2]3o Kard'!F14+'[2]4o Kard'!F14+'[2]5o Kard'!F14+'[2]6o Kard'!F14+'[2]7o Kard'!F14+'[2]Karditsomagoulas'!F14+'[2]esperino'!F14+'[2]Mousiko'!F14+'[2]Agnanterou'!F14+'[2]Bragiana'!F14+'[2]Kallifoni'!F14+'[2]Kedros'!F14+'[2]Leontariou'!F14+'[2]1o Mouzakiou'!F14+'[2]2o Mouzakiou'!F14+'[2]2o Palama'!F14+'[2]Proastiou'!F14+'[2]1o Sofades'!F14+'[2]2o Sofades'!F14+'[2]Fanari'!F14+'[2]Itea'!F14+'[2]Magoula'!F14+'[2]Mataraga'!F14+'[2]Mitropoli'!F14+'[2]-'!F14)</f>
        <v>25</v>
      </c>
      <c r="G14" s="139"/>
      <c r="H14" s="139"/>
      <c r="I14" s="139"/>
      <c r="J14" s="139"/>
      <c r="K14" s="124">
        <f t="shared" si="0"/>
        <v>23</v>
      </c>
      <c r="L14" s="124">
        <f t="shared" si="0"/>
        <v>25</v>
      </c>
      <c r="M14" s="124">
        <f t="shared" si="1"/>
        <v>48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</row>
    <row r="15" spans="1:188" s="3" customFormat="1" ht="25.5" customHeight="1">
      <c r="A15" s="81" t="s">
        <v>67</v>
      </c>
      <c r="B15" s="125" t="s">
        <v>9</v>
      </c>
      <c r="C15" s="126" t="s">
        <v>11</v>
      </c>
      <c r="D15" s="95">
        <f>SUM('[2]1o Kard'!D15+'[2]2o Kard'!D15+'[2]1o Palama'!D15+'[2]3o Kard'!D15+'[2]4o Kard'!D15+'[2]5o Kard'!D15+'[2]6o Kard'!D15+'[2]7o Kard'!D15+'[2]Karditsomagoulas'!D15+'[2]esperino'!D15+'[2]Mousiko'!D15+'[2]Agnanterou'!D15+'[2]Bragiana'!D15+'[2]Kallifoni'!D15+'[2]Kedros'!D15+'[2]Leontariou'!D15+'[2]1o Mouzakiou'!D15+'[2]2o Mouzakiou'!D15+'[2]2o Palama'!D15+'[2]Proastiou'!D15+'[2]1o Sofades'!D15+'[2]2o Sofades'!D15+'[2]Fanari'!D15+'[2]Itea'!D15+'[2]Magoula'!D15+'[2]Mataraga'!D15+'[2]Mitropoli'!D15+'[2]-'!D15)</f>
        <v>55</v>
      </c>
      <c r="E15" s="95">
        <f>SUM('[2]1o Kard'!E15+'[2]2o Kard'!E15+'[2]1o Palama'!E15+'[2]3o Kard'!E15+'[2]4o Kard'!E15+'[2]5o Kard'!E15+'[2]6o Kard'!E15+'[2]7o Kard'!E15+'[2]Karditsomagoulas'!E15+'[2]esperino'!E15+'[2]Mousiko'!E15+'[2]Agnanterou'!E15+'[2]Bragiana'!E15+'[2]Kallifoni'!E15+'[2]Kedros'!E15+'[2]Leontariou'!E15+'[2]1o Mouzakiou'!E15+'[2]2o Mouzakiou'!E15+'[2]2o Palama'!E15+'[2]Proastiou'!E15+'[2]1o Sofades'!E15+'[2]2o Sofades'!E15+'[2]Fanari'!E15+'[2]Itea'!E15+'[2]Magoula'!E15+'[2]Mataraga'!E15+'[2]Mitropoli'!E15+'[2]-'!E15)</f>
        <v>14</v>
      </c>
      <c r="F15" s="95">
        <f>SUM('[2]1o Kard'!F15+'[2]2o Kard'!F15+'[2]1o Palama'!F15+'[2]3o Kard'!F15+'[2]4o Kard'!F15+'[2]5o Kard'!F15+'[2]6o Kard'!F15+'[2]7o Kard'!F15+'[2]Karditsomagoulas'!F15+'[2]esperino'!F15+'[2]Mousiko'!F15+'[2]Agnanterou'!F15+'[2]Bragiana'!F15+'[2]Kallifoni'!F15+'[2]Kedros'!F15+'[2]Leontariou'!F15+'[2]1o Mouzakiou'!F15+'[2]2o Mouzakiou'!F15+'[2]2o Palama'!F15+'[2]Proastiou'!F15+'[2]1o Sofades'!F15+'[2]2o Sofades'!F15+'[2]Fanari'!F15+'[2]Itea'!F15+'[2]Magoula'!F15+'[2]Mataraga'!F15+'[2]Mitropoli'!F15+'[2]-'!F15)</f>
        <v>19</v>
      </c>
      <c r="G15" s="139"/>
      <c r="H15" s="139"/>
      <c r="I15" s="139"/>
      <c r="J15" s="139"/>
      <c r="K15" s="124">
        <f aca="true" t="shared" si="2" ref="K15:L17">SUM(E15)</f>
        <v>14</v>
      </c>
      <c r="L15" s="124">
        <f t="shared" si="2"/>
        <v>19</v>
      </c>
      <c r="M15" s="124">
        <f t="shared" si="1"/>
        <v>33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</row>
    <row r="16" spans="1:97" s="3" customFormat="1" ht="25.5" customHeight="1">
      <c r="A16" s="81" t="s">
        <v>95</v>
      </c>
      <c r="B16" s="125" t="s">
        <v>9</v>
      </c>
      <c r="C16" s="126" t="s">
        <v>11</v>
      </c>
      <c r="D16" s="95">
        <f>SUM('[2]1o Kard'!D16+'[2]2o Kard'!D16+'[2]1o Palama'!D16+'[2]3o Kard'!D16+'[2]4o Kard'!D16+'[2]5o Kard'!D16+'[2]6o Kard'!D16+'[2]7o Kard'!D16+'[2]Karditsomagoulas'!D16+'[2]esperino'!D16+'[2]Mousiko'!D16+'[2]Agnanterou'!D16+'[2]Bragiana'!D16+'[2]Kallifoni'!D16+'[2]Kedros'!D16+'[2]Leontariou'!D16+'[2]1o Mouzakiou'!D16+'[2]2o Mouzakiou'!D16+'[2]2o Palama'!D16+'[2]Proastiou'!D16+'[2]1o Sofades'!D16+'[2]2o Sofades'!D16+'[2]Fanari'!D16+'[2]Itea'!D16+'[2]Magoula'!D16+'[2]Mataraga'!D16+'[2]Mitropoli'!D16+'[2]-'!D16)</f>
        <v>55</v>
      </c>
      <c r="E16" s="95">
        <f>SUM('[2]1o Kard'!E16+'[2]2o Kard'!E16+'[2]1o Palama'!E16+'[2]3o Kard'!E16+'[2]4o Kard'!E16+'[2]5o Kard'!E16+'[2]6o Kard'!E16+'[2]7o Kard'!E16+'[2]Karditsomagoulas'!E16+'[2]esperino'!E16+'[2]Mousiko'!E16+'[2]Agnanterou'!E16+'[2]Bragiana'!E16+'[2]Kallifoni'!E16+'[2]Kedros'!E16+'[2]Leontariou'!E16+'[2]1o Mouzakiou'!E16+'[2]2o Mouzakiou'!E16+'[2]2o Palama'!E16+'[2]Proastiou'!E16+'[2]1o Sofades'!E16+'[2]2o Sofades'!E16+'[2]Fanari'!E16+'[2]Itea'!E16+'[2]Magoula'!E16+'[2]Mataraga'!E16+'[2]Mitropoli'!E16+'[2]-'!E16)</f>
        <v>18</v>
      </c>
      <c r="F16" s="95">
        <f>SUM('[2]1o Kard'!F16+'[2]2o Kard'!F16+'[2]1o Palama'!F16+'[2]3o Kard'!F16+'[2]4o Kard'!F16+'[2]5o Kard'!F16+'[2]6o Kard'!F16+'[2]7o Kard'!F16+'[2]Karditsomagoulas'!F16+'[2]esperino'!F16+'[2]Mousiko'!F16+'[2]Agnanterou'!F16+'[2]Bragiana'!F16+'[2]Kallifoni'!F16+'[2]Kedros'!F16+'[2]Leontariou'!F16+'[2]1o Mouzakiou'!F16+'[2]2o Mouzakiou'!F16+'[2]2o Palama'!F16+'[2]Proastiou'!F16+'[2]1o Sofades'!F16+'[2]2o Sofades'!F16+'[2]Fanari'!F16+'[2]Itea'!F16+'[2]Magoula'!F16+'[2]Mataraga'!F16+'[2]Mitropoli'!F16+'[2]-'!F16)</f>
        <v>29</v>
      </c>
      <c r="G16" s="139"/>
      <c r="H16" s="139"/>
      <c r="I16" s="139"/>
      <c r="J16" s="139"/>
      <c r="K16" s="124">
        <f t="shared" si="2"/>
        <v>18</v>
      </c>
      <c r="L16" s="124">
        <f t="shared" si="2"/>
        <v>29</v>
      </c>
      <c r="M16" s="124">
        <f t="shared" si="1"/>
        <v>47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</row>
    <row r="17" spans="1:14" s="3" customFormat="1" ht="25.5" customHeight="1">
      <c r="A17" s="81" t="s">
        <v>68</v>
      </c>
      <c r="B17" s="125" t="s">
        <v>9</v>
      </c>
      <c r="C17" s="126" t="s">
        <v>11</v>
      </c>
      <c r="D17" s="95">
        <f>SUM('[2]1o Kard'!D17+'[2]2o Kard'!D17+'[2]1o Palama'!D17+'[2]3o Kard'!D17+'[2]4o Kard'!D17+'[2]5o Kard'!D17+'[2]6o Kard'!D17+'[2]7o Kard'!D17+'[2]Karditsomagoulas'!D17+'[2]esperino'!D17+'[2]Mousiko'!D17+'[2]Agnanterou'!D17+'[2]Bragiana'!D17+'[2]Kallifoni'!D17+'[2]Kedros'!D17+'[2]Leontariou'!D17+'[2]1o Mouzakiou'!D17+'[2]2o Mouzakiou'!D17+'[2]2o Palama'!D17+'[2]Proastiou'!D17+'[2]1o Sofades'!D17+'[2]2o Sofades'!D17+'[2]Fanari'!D17+'[2]Itea'!D17+'[2]Magoula'!D17+'[2]Mataraga'!D17+'[2]Mitropoli'!D17+'[2]-'!D17)</f>
        <v>55</v>
      </c>
      <c r="E17" s="95">
        <f>SUM('[2]1o Kard'!E17+'[2]2o Kard'!E17+'[2]1o Palama'!E17+'[2]3o Kard'!E17+'[2]4o Kard'!E17+'[2]5o Kard'!E17+'[2]6o Kard'!E17+'[2]7o Kard'!E17+'[2]Karditsomagoulas'!E17+'[2]esperino'!E17+'[2]Mousiko'!E17+'[2]Agnanterou'!E17+'[2]Bragiana'!E17+'[2]Kallifoni'!E17+'[2]Kedros'!E17+'[2]Leontariou'!E17+'[2]1o Mouzakiou'!E17+'[2]2o Mouzakiou'!E17+'[2]2o Palama'!E17+'[2]Proastiou'!E17+'[2]1o Sofades'!E17+'[2]2o Sofades'!E17+'[2]Fanari'!E17+'[2]Itea'!E17+'[2]Magoula'!E17+'[2]Mataraga'!E17+'[2]Mitropoli'!E17+'[2]-'!E17)</f>
        <v>13</v>
      </c>
      <c r="F17" s="95">
        <f>SUM('[2]1o Kard'!F17+'[2]2o Kard'!F17+'[2]1o Palama'!F17+'[2]3o Kard'!F17+'[2]4o Kard'!F17+'[2]5o Kard'!F17+'[2]6o Kard'!F17+'[2]7o Kard'!F17+'[2]Karditsomagoulas'!F17+'[2]esperino'!F17+'[2]Mousiko'!F17+'[2]Agnanterou'!F17+'[2]Bragiana'!F17+'[2]Kallifoni'!F17+'[2]Kedros'!F17+'[2]Leontariou'!F17+'[2]1o Mouzakiou'!F17+'[2]2o Mouzakiou'!F17+'[2]2o Palama'!F17+'[2]Proastiou'!F17+'[2]1o Sofades'!F17+'[2]2o Sofades'!F17+'[2]Fanari'!F17+'[2]Itea'!F17+'[2]Magoula'!F17+'[2]Mataraga'!F17+'[2]Mitropoli'!F17+'[2]-'!F17)</f>
        <v>26</v>
      </c>
      <c r="G17" s="139"/>
      <c r="H17" s="139"/>
      <c r="I17" s="139"/>
      <c r="J17" s="139"/>
      <c r="K17" s="124">
        <f t="shared" si="2"/>
        <v>13</v>
      </c>
      <c r="L17" s="124">
        <f t="shared" si="2"/>
        <v>26</v>
      </c>
      <c r="M17" s="124">
        <f>SUM(K17,L17)</f>
        <v>39</v>
      </c>
      <c r="N17" s="41"/>
    </row>
    <row r="18" spans="1:14" s="3" customFormat="1" ht="25.5" customHeight="1">
      <c r="A18" s="76" t="s">
        <v>69</v>
      </c>
      <c r="B18" s="128" t="s">
        <v>12</v>
      </c>
      <c r="C18" s="129" t="s">
        <v>10</v>
      </c>
      <c r="D18" s="95">
        <f>SUM('[2]1o Kard'!D18+'[2]2o Kard'!D18+'[2]1o Palama'!D18+'[2]3o Kard'!D18+'[2]4o Kard'!D18+'[2]5o Kard'!D18+'[2]6o Kard'!D18+'[2]7o Kard'!D18+'[2]Karditsomagoulas'!D18+'[2]esperino'!D18+'[2]Mousiko'!D18+'[2]Agnanterou'!D18+'[2]Bragiana'!D18+'[2]Kallifoni'!D18+'[2]Kedros'!D18+'[2]Leontariou'!D18+'[2]1o Mouzakiou'!D18+'[2]2o Mouzakiou'!D18+'[2]2o Palama'!D18+'[2]Proastiou'!D18+'[2]1o Sofades'!D18+'[2]2o Sofades'!D18+'[2]Fanari'!D18+'[2]Itea'!D18+'[2]Magoula'!D18+'[2]Mataraga'!D18+'[2]Mitropoli'!D18+'[2]-'!D18)</f>
        <v>57</v>
      </c>
      <c r="E18" s="139"/>
      <c r="F18" s="139"/>
      <c r="G18" s="139"/>
      <c r="H18" s="139"/>
      <c r="I18" s="95">
        <f>SUM('[2]1o Kard'!I18+'[2]2o Kard'!I18+'[2]1o Palama'!I18+'[2]3o Kard'!I18+'[2]4o Kard'!I18+'[2]5o Kard'!I18+'[2]6o Kard'!I18+'[2]7o Kard'!I18+'[2]Karditsomagoulas'!I18+'[2]esperino'!I18+'[2]Mousiko'!I18+'[2]Agnanterou'!I18+'[2]Bragiana'!I18+'[2]Kallifoni'!I18+'[2]Kedros'!I18+'[2]Leontariou'!I18+'[2]1o Mouzakiou'!I18+'[2]2o Mouzakiou'!I18+'[2]2o Palama'!I18+'[2]Proastiou'!I18+'[2]1o Sofades'!I18+'[2]2o Sofades'!I18+'[2]Fanari'!I18+'[2]Itea'!I18+'[2]Magoula'!I18+'[2]Mataraga'!I18+'[2]Mitropoli'!I18+'[2]-'!I18)</f>
        <v>19</v>
      </c>
      <c r="J18" s="95">
        <f>SUM('[2]1o Kard'!J18+'[2]2o Kard'!J18+'[2]1o Palama'!J18+'[2]3o Kard'!J18+'[2]4o Kard'!J18+'[2]5o Kard'!J18+'[2]6o Kard'!J18+'[2]7o Kard'!J18+'[2]Karditsomagoulas'!J18+'[2]esperino'!J18+'[2]Mousiko'!J18+'[2]Agnanterou'!J18+'[2]Bragiana'!J18+'[2]Kallifoni'!J18+'[2]Kedros'!J18+'[2]Leontariou'!J18+'[2]1o Mouzakiou'!J18+'[2]2o Mouzakiou'!J18+'[2]2o Palama'!J18+'[2]Proastiou'!J18+'[2]1o Sofades'!J18+'[2]2o Sofades'!J18+'[2]Fanari'!J18+'[2]Itea'!J18+'[2]Magoula'!J18+'[2]Mataraga'!J18+'[2]Mitropoli'!J18+'[2]-'!J18)</f>
        <v>20</v>
      </c>
      <c r="K18" s="124">
        <f aca="true" t="shared" si="3" ref="K18:L20">SUM(I18)</f>
        <v>19</v>
      </c>
      <c r="L18" s="124">
        <f t="shared" si="3"/>
        <v>20</v>
      </c>
      <c r="M18" s="124">
        <f t="shared" si="1"/>
        <v>39</v>
      </c>
      <c r="N18" s="41"/>
    </row>
    <row r="19" spans="1:14" s="3" customFormat="1" ht="25.5" customHeight="1">
      <c r="A19" s="81" t="s">
        <v>70</v>
      </c>
      <c r="B19" s="130" t="s">
        <v>12</v>
      </c>
      <c r="C19" s="129" t="s">
        <v>10</v>
      </c>
      <c r="D19" s="95">
        <f>SUM('[2]1o Kard'!D19+'[2]2o Kard'!D19+'[2]1o Palama'!D19+'[2]3o Kard'!D19+'[2]4o Kard'!D19+'[2]5o Kard'!D19+'[2]6o Kard'!D19+'[2]7o Kard'!D19+'[2]Karditsomagoulas'!D19+'[2]esperino'!D19+'[2]Mousiko'!D19+'[2]Agnanterou'!D19+'[2]Bragiana'!D19+'[2]Kallifoni'!D19+'[2]Kedros'!D19+'[2]Leontariou'!D19+'[2]1o Mouzakiou'!D19+'[2]2o Mouzakiou'!D19+'[2]2o Palama'!D19+'[2]Proastiou'!D19+'[2]1o Sofades'!D19+'[2]2o Sofades'!D19+'[2]Fanari'!D19+'[2]Itea'!D19+'[2]Magoula'!D19+'[2]Mataraga'!D19+'[2]Mitropoli'!D19+'[2]-'!D19)</f>
        <v>57</v>
      </c>
      <c r="E19" s="139"/>
      <c r="F19" s="139"/>
      <c r="G19" s="139"/>
      <c r="H19" s="139"/>
      <c r="I19" s="95">
        <f>SUM('[2]1o Kard'!I19+'[2]2o Kard'!I19+'[2]1o Palama'!I19+'[2]3o Kard'!I19+'[2]4o Kard'!I19+'[2]5o Kard'!I19+'[2]6o Kard'!I19+'[2]7o Kard'!I19+'[2]Karditsomagoulas'!I19+'[2]esperino'!I19+'[2]Mousiko'!I19+'[2]Agnanterou'!I19+'[2]Bragiana'!I19+'[2]Kallifoni'!I19+'[2]Kedros'!I19+'[2]Leontariou'!I19+'[2]1o Mouzakiou'!I19+'[2]2o Mouzakiou'!I19+'[2]2o Palama'!I19+'[2]Proastiou'!I19+'[2]1o Sofades'!I19+'[2]2o Sofades'!I19+'[2]Fanari'!I19+'[2]Itea'!I19+'[2]Magoula'!I19+'[2]Mataraga'!I19+'[2]Mitropoli'!I19+'[2]-'!I19)</f>
        <v>22</v>
      </c>
      <c r="J19" s="95">
        <f>SUM('[2]1o Kard'!J19+'[2]2o Kard'!J19+'[2]1o Palama'!J19+'[2]3o Kard'!J19+'[2]4o Kard'!J19+'[2]5o Kard'!J19+'[2]6o Kard'!J19+'[2]7o Kard'!J19+'[2]Karditsomagoulas'!J19+'[2]esperino'!J19+'[2]Mousiko'!J19+'[2]Agnanterou'!J19+'[2]Bragiana'!J19+'[2]Kallifoni'!J19+'[2]Kedros'!J19+'[2]Leontariou'!J19+'[2]1o Mouzakiou'!J19+'[2]2o Mouzakiou'!J19+'[2]2o Palama'!J19+'[2]Proastiou'!J19+'[2]1o Sofades'!J19+'[2]2o Sofades'!J19+'[2]Fanari'!J19+'[2]Itea'!J19+'[2]Magoula'!J19+'[2]Mataraga'!J19+'[2]Mitropoli'!J19+'[2]-'!J19)</f>
        <v>19</v>
      </c>
      <c r="K19" s="124">
        <f t="shared" si="3"/>
        <v>22</v>
      </c>
      <c r="L19" s="124">
        <f t="shared" si="3"/>
        <v>19</v>
      </c>
      <c r="M19" s="124">
        <f t="shared" si="1"/>
        <v>41</v>
      </c>
      <c r="N19" s="41"/>
    </row>
    <row r="20" spans="1:14" ht="25.5" customHeight="1">
      <c r="A20" s="81" t="s">
        <v>71</v>
      </c>
      <c r="B20" s="130" t="s">
        <v>12</v>
      </c>
      <c r="C20" s="129" t="s">
        <v>10</v>
      </c>
      <c r="D20" s="95">
        <f>SUM('[2]1o Kard'!D20+'[2]2o Kard'!D20+'[2]1o Palama'!D20+'[2]3o Kard'!D20+'[2]4o Kard'!D20+'[2]5o Kard'!D20+'[2]6o Kard'!D20+'[2]7o Kard'!D20+'[2]Karditsomagoulas'!D20+'[2]esperino'!D20+'[2]Mousiko'!D20+'[2]Agnanterou'!D20+'[2]Bragiana'!D20+'[2]Kallifoni'!D20+'[2]Kedros'!D20+'[2]Leontariou'!D20+'[2]1o Mouzakiou'!D20+'[2]2o Mouzakiou'!D20+'[2]2o Palama'!D20+'[2]Proastiou'!D20+'[2]1o Sofades'!D20+'[2]2o Sofades'!D20+'[2]Fanari'!D20+'[2]Itea'!D20+'[2]Magoula'!D20+'[2]Mataraga'!D20+'[2]Mitropoli'!D20+'[2]-'!D20)</f>
        <v>57</v>
      </c>
      <c r="E20" s="139"/>
      <c r="F20" s="139"/>
      <c r="G20" s="139"/>
      <c r="H20" s="139"/>
      <c r="I20" s="95">
        <f>SUM('[2]1o Kard'!I20+'[2]2o Kard'!I20+'[2]1o Palama'!I20+'[2]3o Kard'!I20+'[2]4o Kard'!I20+'[2]5o Kard'!I20+'[2]6o Kard'!I20+'[2]7o Kard'!I20+'[2]Karditsomagoulas'!I20+'[2]esperino'!I20+'[2]Mousiko'!I20+'[2]Agnanterou'!I20+'[2]Bragiana'!I20+'[2]Kallifoni'!I20+'[2]Kedros'!I20+'[2]Leontariou'!I20+'[2]1o Mouzakiou'!I20+'[2]2o Mouzakiou'!I20+'[2]2o Palama'!I20+'[2]Proastiou'!I20+'[2]1o Sofades'!I20+'[2]2o Sofades'!I20+'[2]Fanari'!I20+'[2]Itea'!I20+'[2]Magoula'!I20+'[2]Mataraga'!I20+'[2]Mitropoli'!I20+'[2]-'!I20)</f>
        <v>16</v>
      </c>
      <c r="J20" s="95">
        <f>SUM('[2]1o Kard'!J20+'[2]2o Kard'!J20+'[2]1o Palama'!J20+'[2]3o Kard'!J20+'[2]4o Kard'!J20+'[2]5o Kard'!J20+'[2]6o Kard'!J20+'[2]7o Kard'!J20+'[2]Karditsomagoulas'!J20+'[2]esperino'!J20+'[2]Mousiko'!J20+'[2]Agnanterou'!J20+'[2]Bragiana'!J20+'[2]Kallifoni'!J20+'[2]Kedros'!J20+'[2]Leontariou'!J20+'[2]1o Mouzakiou'!J20+'[2]2o Mouzakiou'!J20+'[2]2o Palama'!J20+'[2]Proastiou'!J20+'[2]1o Sofades'!J20+'[2]2o Sofades'!J20+'[2]Fanari'!J20+'[2]Itea'!J20+'[2]Magoula'!J20+'[2]Mataraga'!J20+'[2]Mitropoli'!J20+'[2]-'!J20)</f>
        <v>6</v>
      </c>
      <c r="K20" s="124">
        <f t="shared" si="3"/>
        <v>16</v>
      </c>
      <c r="L20" s="124">
        <f t="shared" si="3"/>
        <v>6</v>
      </c>
      <c r="M20" s="124">
        <f t="shared" si="1"/>
        <v>22</v>
      </c>
      <c r="N20" s="21"/>
    </row>
    <row r="21" spans="1:14" ht="25.5" customHeight="1">
      <c r="A21" s="81" t="s">
        <v>96</v>
      </c>
      <c r="B21" s="130" t="s">
        <v>12</v>
      </c>
      <c r="C21" s="129" t="s">
        <v>10</v>
      </c>
      <c r="D21" s="95">
        <f>SUM('[2]1o Kard'!D21+'[2]2o Kard'!D21+'[2]1o Palama'!D21+'[2]3o Kard'!D21+'[2]4o Kard'!D21+'[2]5o Kard'!D21+'[2]6o Kard'!D21+'[2]7o Kard'!D21+'[2]Karditsomagoulas'!D21+'[2]esperino'!D21+'[2]Mousiko'!D21+'[2]Agnanterou'!D21+'[2]Bragiana'!D21+'[2]Kallifoni'!D21+'[2]Kedros'!D21+'[2]Leontariou'!D21+'[2]1o Mouzakiou'!D21+'[2]2o Mouzakiou'!D21+'[2]2o Palama'!D21+'[2]Proastiou'!D21+'[2]1o Sofades'!D21+'[2]2o Sofades'!D21+'[2]Fanari'!D21+'[2]Itea'!D21+'[2]Magoula'!D21+'[2]Mataraga'!D21+'[2]Mitropoli'!D21+'[2]-'!D21)</f>
        <v>57</v>
      </c>
      <c r="E21" s="139"/>
      <c r="F21" s="139"/>
      <c r="G21" s="139"/>
      <c r="H21" s="139"/>
      <c r="I21" s="95">
        <f>SUM('[2]1o Kard'!I21+'[2]2o Kard'!I21+'[2]1o Palama'!I21+'[2]3o Kard'!I21+'[2]4o Kard'!I21+'[2]5o Kard'!I21+'[2]6o Kard'!I21+'[2]7o Kard'!I21+'[2]Karditsomagoulas'!I21+'[2]esperino'!I21+'[2]Mousiko'!I21+'[2]Agnanterou'!I21+'[2]Bragiana'!I21+'[2]Kallifoni'!I21+'[2]Kedros'!I21+'[2]Leontariou'!I21+'[2]1o Mouzakiou'!I21+'[2]2o Mouzakiou'!I21+'[2]2o Palama'!I21+'[2]Proastiou'!I21+'[2]1o Sofades'!I21+'[2]2o Sofades'!I21+'[2]Fanari'!I21+'[2]Itea'!I21+'[2]Magoula'!I21+'[2]Mataraga'!I21+'[2]Mitropoli'!I21+'[2]-'!I21)</f>
        <v>1</v>
      </c>
      <c r="J21" s="95">
        <f>SUM('[2]1o Kard'!J21+'[2]2o Kard'!J21+'[2]1o Palama'!J21+'[2]3o Kard'!J21+'[2]4o Kard'!J21+'[2]5o Kard'!J21+'[2]6o Kard'!J21+'[2]7o Kard'!J21+'[2]Karditsomagoulas'!J21+'[2]esperino'!J21+'[2]Mousiko'!J21+'[2]Agnanterou'!J21+'[2]Bragiana'!J21+'[2]Kallifoni'!J21+'[2]Kedros'!J21+'[2]Leontariou'!J21+'[2]1o Mouzakiou'!J21+'[2]2o Mouzakiou'!J21+'[2]2o Palama'!J21+'[2]Proastiou'!J21+'[2]1o Sofades'!J21+'[2]2o Sofades'!J21+'[2]Fanari'!J21+'[2]Itea'!J21+'[2]Magoula'!J21+'[2]Mataraga'!J21+'[2]Mitropoli'!J21+'[2]-'!J21)</f>
        <v>3</v>
      </c>
      <c r="K21" s="124">
        <f aca="true" t="shared" si="4" ref="K21:L24">SUM(I21)</f>
        <v>1</v>
      </c>
      <c r="L21" s="124">
        <f t="shared" si="4"/>
        <v>3</v>
      </c>
      <c r="M21" s="124">
        <f t="shared" si="1"/>
        <v>4</v>
      </c>
      <c r="N21" s="21"/>
    </row>
    <row r="22" spans="1:14" ht="25.5" customHeight="1">
      <c r="A22" s="81" t="s">
        <v>72</v>
      </c>
      <c r="B22" s="130" t="s">
        <v>12</v>
      </c>
      <c r="C22" s="129" t="s">
        <v>10</v>
      </c>
      <c r="D22" s="95">
        <f>SUM('[2]1o Kard'!D22+'[2]2o Kard'!D22+'[2]1o Palama'!D22+'[2]3o Kard'!D22+'[2]4o Kard'!D22+'[2]5o Kard'!D22+'[2]6o Kard'!D22+'[2]7o Kard'!D22+'[2]Karditsomagoulas'!D22+'[2]esperino'!D22+'[2]Mousiko'!D22+'[2]Agnanterou'!D22+'[2]Bragiana'!D22+'[2]Kallifoni'!D22+'[2]Kedros'!D22+'[2]Leontariou'!D22+'[2]1o Mouzakiou'!D22+'[2]2o Mouzakiou'!D22+'[2]2o Palama'!D22+'[2]Proastiou'!D22+'[2]1o Sofades'!D22+'[2]2o Sofades'!D22+'[2]Fanari'!D22+'[2]Itea'!D22+'[2]Magoula'!D22+'[2]Mataraga'!D22+'[2]Mitropoli'!D22+'[2]-'!D22)</f>
        <v>57</v>
      </c>
      <c r="E22" s="139"/>
      <c r="F22" s="139"/>
      <c r="G22" s="139"/>
      <c r="H22" s="139"/>
      <c r="I22" s="95">
        <f>SUM('[2]1o Kard'!I22+'[2]2o Kard'!I22+'[2]1o Palama'!I22+'[2]3o Kard'!I22+'[2]4o Kard'!I22+'[2]5o Kard'!I22+'[2]6o Kard'!I22+'[2]7o Kard'!I22+'[2]Karditsomagoulas'!I22+'[2]esperino'!I22+'[2]Mousiko'!I22+'[2]Agnanterou'!I22+'[2]Bragiana'!I22+'[2]Kallifoni'!I22+'[2]Kedros'!I22+'[2]Leontariou'!I22+'[2]1o Mouzakiou'!I22+'[2]2o Mouzakiou'!I22+'[2]2o Palama'!I22+'[2]Proastiou'!I22+'[2]1o Sofades'!I22+'[2]2o Sofades'!I22+'[2]Fanari'!I22+'[2]Itea'!I22+'[2]Magoula'!I22+'[2]Mataraga'!I22+'[2]Mitropoli'!I22+'[2]-'!I22)</f>
        <v>6</v>
      </c>
      <c r="J22" s="95">
        <f>SUM('[2]1o Kard'!J22+'[2]2o Kard'!J22+'[2]1o Palama'!J22+'[2]3o Kard'!J22+'[2]4o Kard'!J22+'[2]5o Kard'!J22+'[2]6o Kard'!J22+'[2]7o Kard'!J22+'[2]Karditsomagoulas'!J22+'[2]esperino'!J22+'[2]Mousiko'!J22+'[2]Agnanterou'!J22+'[2]Bragiana'!J22+'[2]Kallifoni'!J22+'[2]Kedros'!J22+'[2]Leontariou'!J22+'[2]1o Mouzakiou'!J22+'[2]2o Mouzakiou'!J22+'[2]2o Palama'!J22+'[2]Proastiou'!J22+'[2]1o Sofades'!J22+'[2]2o Sofades'!J22+'[2]Fanari'!J22+'[2]Itea'!J22+'[2]Magoula'!J22+'[2]Mataraga'!J22+'[2]Mitropoli'!J22+'[2]-'!J22)</f>
        <v>7</v>
      </c>
      <c r="K22" s="124">
        <f t="shared" si="4"/>
        <v>6</v>
      </c>
      <c r="L22" s="124">
        <f t="shared" si="4"/>
        <v>7</v>
      </c>
      <c r="M22" s="124">
        <f t="shared" si="1"/>
        <v>13</v>
      </c>
      <c r="N22" s="21"/>
    </row>
    <row r="23" spans="1:14" ht="25.5" customHeight="1">
      <c r="A23" s="81" t="s">
        <v>73</v>
      </c>
      <c r="B23" s="129" t="s">
        <v>12</v>
      </c>
      <c r="C23" s="129" t="s">
        <v>13</v>
      </c>
      <c r="D23" s="95">
        <f>SUM('[2]1o Kard'!D23+'[2]2o Kard'!D23+'[2]1o Palama'!D23+'[2]3o Kard'!D23+'[2]4o Kard'!D23+'[2]5o Kard'!D23+'[2]6o Kard'!D23+'[2]7o Kard'!D23+'[2]Karditsomagoulas'!D23+'[2]esperino'!D23+'[2]Mousiko'!D23+'[2]Agnanterou'!D23+'[2]Bragiana'!D23+'[2]Kallifoni'!D23+'[2]Kedros'!D23+'[2]Leontariou'!D23+'[2]1o Mouzakiou'!D23+'[2]2o Mouzakiou'!D23+'[2]2o Palama'!D23+'[2]Proastiou'!D23+'[2]1o Sofades'!D23+'[2]2o Sofades'!D23+'[2]Fanari'!D23+'[2]Itea'!D23+'[2]Magoula'!D23+'[2]Mataraga'!D23+'[2]Mitropoli'!D23+'[2]-'!D23)</f>
        <v>57</v>
      </c>
      <c r="E23" s="139"/>
      <c r="F23" s="139"/>
      <c r="G23" s="139"/>
      <c r="H23" s="139"/>
      <c r="I23" s="95">
        <f>SUM('[2]1o Kard'!I23+'[2]2o Kard'!I23+'[2]1o Palama'!I23+'[2]3o Kard'!I23+'[2]4o Kard'!I23+'[2]5o Kard'!I23+'[2]6o Kard'!I23+'[2]7o Kard'!I23+'[2]Karditsomagoulas'!I23+'[2]esperino'!I23+'[2]Mousiko'!I23+'[2]Agnanterou'!I23+'[2]Bragiana'!I23+'[2]Kallifoni'!I23+'[2]Kedros'!I23+'[2]Leontariou'!I23+'[2]1o Mouzakiou'!I23+'[2]2o Mouzakiou'!I23+'[2]2o Palama'!I23+'[2]Proastiou'!I23+'[2]1o Sofades'!I23+'[2]2o Sofades'!I23+'[2]Fanari'!I23+'[2]Itea'!I23+'[2]Magoula'!I23+'[2]Mataraga'!I23+'[2]Mitropoli'!I23+'[2]-'!I23)</f>
        <v>31</v>
      </c>
      <c r="J23" s="95">
        <f>SUM('[2]1o Kard'!J23+'[2]2o Kard'!J23+'[2]1o Palama'!J23+'[2]3o Kard'!J23+'[2]4o Kard'!J23+'[2]5o Kard'!J23+'[2]6o Kard'!J23+'[2]7o Kard'!J23+'[2]Karditsomagoulas'!J23+'[2]esperino'!J23+'[2]Mousiko'!J23+'[2]Agnanterou'!J23+'[2]Bragiana'!J23+'[2]Kallifoni'!J23+'[2]Kedros'!J23+'[2]Leontariou'!J23+'[2]1o Mouzakiou'!J23+'[2]2o Mouzakiou'!J23+'[2]2o Palama'!J23+'[2]Proastiou'!J23+'[2]1o Sofades'!J23+'[2]2o Sofades'!J23+'[2]Fanari'!J23+'[2]Itea'!J23+'[2]Magoula'!J23+'[2]Mataraga'!J23+'[2]Mitropoli'!J23+'[2]-'!J23)</f>
        <v>12</v>
      </c>
      <c r="K23" s="124">
        <f t="shared" si="4"/>
        <v>31</v>
      </c>
      <c r="L23" s="124">
        <f t="shared" si="4"/>
        <v>12</v>
      </c>
      <c r="M23" s="124">
        <f t="shared" si="1"/>
        <v>43</v>
      </c>
      <c r="N23" s="21"/>
    </row>
    <row r="24" spans="1:14" ht="25.5" customHeight="1">
      <c r="A24" s="81" t="s">
        <v>74</v>
      </c>
      <c r="B24" s="129" t="s">
        <v>12</v>
      </c>
      <c r="C24" s="129" t="s">
        <v>13</v>
      </c>
      <c r="D24" s="95">
        <f>SUM('[2]1o Kard'!D24+'[2]2o Kard'!D24+'[2]1o Palama'!D24+'[2]3o Kard'!D24+'[2]4o Kard'!D24+'[2]5o Kard'!D24+'[2]6o Kard'!D24+'[2]7o Kard'!D24+'[2]Karditsomagoulas'!D24+'[2]esperino'!D24+'[2]Mousiko'!D24+'[2]Agnanterou'!D24+'[2]Bragiana'!D24+'[2]Kallifoni'!D24+'[2]Kedros'!D24+'[2]Leontariou'!D24+'[2]1o Mouzakiou'!D24+'[2]2o Mouzakiou'!D24+'[2]2o Palama'!D24+'[2]Proastiou'!D24+'[2]1o Sofades'!D24+'[2]2o Sofades'!D24+'[2]Fanari'!D24+'[2]Itea'!D24+'[2]Magoula'!D24+'[2]Mataraga'!D24+'[2]Mitropoli'!D24+'[2]-'!D24)</f>
        <v>57</v>
      </c>
      <c r="E24" s="139"/>
      <c r="F24" s="139"/>
      <c r="G24" s="139"/>
      <c r="H24" s="139"/>
      <c r="I24" s="95">
        <f>SUM('[2]1o Kard'!I24+'[2]2o Kard'!I24+'[2]1o Palama'!I24+'[2]3o Kard'!I24+'[2]4o Kard'!I24+'[2]5o Kard'!I24+'[2]6o Kard'!I24+'[2]7o Kard'!I24+'[2]Karditsomagoulas'!I24+'[2]esperino'!I24+'[2]Mousiko'!I24+'[2]Agnanterou'!I24+'[2]Bragiana'!I24+'[2]Kallifoni'!I24+'[2]Kedros'!I24+'[2]Leontariou'!I24+'[2]1o Mouzakiou'!I24+'[2]2o Mouzakiou'!I24+'[2]2o Palama'!I24+'[2]Proastiou'!I24+'[2]1o Sofades'!I24+'[2]2o Sofades'!I24+'[2]Fanari'!I24+'[2]Itea'!I24+'[2]Magoula'!I24+'[2]Mataraga'!I24+'[2]Mitropoli'!I24+'[2]-'!I24)</f>
        <v>32</v>
      </c>
      <c r="J24" s="95">
        <f>SUM('[2]1o Kard'!J24+'[2]2o Kard'!J24+'[2]1o Palama'!J24+'[2]3o Kard'!J24+'[2]4o Kard'!J24+'[2]5o Kard'!J24+'[2]6o Kard'!J24+'[2]7o Kard'!J24+'[2]Karditsomagoulas'!J24+'[2]esperino'!J24+'[2]Mousiko'!J24+'[2]Agnanterou'!J24+'[2]Bragiana'!J24+'[2]Kallifoni'!J24+'[2]Kedros'!J24+'[2]Leontariou'!J24+'[2]1o Mouzakiou'!J24+'[2]2o Mouzakiou'!J24+'[2]2o Palama'!J24+'[2]Proastiou'!J24+'[2]1o Sofades'!J24+'[2]2o Sofades'!J24+'[2]Fanari'!J24+'[2]Itea'!J24+'[2]Magoula'!J24+'[2]Mataraga'!J24+'[2]Mitropoli'!J24+'[2]-'!J24)</f>
        <v>11</v>
      </c>
      <c r="K24" s="124">
        <f t="shared" si="4"/>
        <v>32</v>
      </c>
      <c r="L24" s="124">
        <f t="shared" si="4"/>
        <v>11</v>
      </c>
      <c r="M24" s="124">
        <f t="shared" si="1"/>
        <v>43</v>
      </c>
      <c r="N24" s="21"/>
    </row>
    <row r="25" spans="1:14" ht="25.5" customHeight="1">
      <c r="A25" s="81" t="s">
        <v>75</v>
      </c>
      <c r="B25" s="129" t="s">
        <v>12</v>
      </c>
      <c r="C25" s="129" t="s">
        <v>13</v>
      </c>
      <c r="D25" s="95">
        <f>SUM('[2]1o Kard'!D25+'[2]2o Kard'!D25+'[2]1o Palama'!D25+'[2]3o Kard'!D25+'[2]4o Kard'!D25+'[2]5o Kard'!D25+'[2]6o Kard'!D25+'[2]7o Kard'!D25+'[2]Karditsomagoulas'!D25+'[2]esperino'!D25+'[2]Mousiko'!D25+'[2]Agnanterou'!D25+'[2]Bragiana'!D25+'[2]Kallifoni'!D25+'[2]Kedros'!D25+'[2]Leontariou'!D25+'[2]1o Mouzakiou'!D25+'[2]2o Mouzakiou'!D25+'[2]2o Palama'!D25+'[2]Proastiou'!D25+'[2]1o Sofades'!D25+'[2]2o Sofades'!D25+'[2]Fanari'!D25+'[2]Itea'!D25+'[2]Magoula'!D25+'[2]Mataraga'!D25+'[2]Mitropoli'!D25+'[2]-'!D25)</f>
        <v>57</v>
      </c>
      <c r="E25" s="139"/>
      <c r="F25" s="139"/>
      <c r="G25" s="139"/>
      <c r="H25" s="139"/>
      <c r="I25" s="95">
        <f>SUM('[2]1o Kard'!I25+'[2]2o Kard'!I25+'[2]1o Palama'!I25+'[2]3o Kard'!I25+'[2]4o Kard'!I25+'[2]5o Kard'!I25+'[2]6o Kard'!I25+'[2]7o Kard'!I25+'[2]Karditsomagoulas'!I25+'[2]esperino'!I25+'[2]Mousiko'!I25+'[2]Agnanterou'!I25+'[2]Bragiana'!I25+'[2]Kallifoni'!I25+'[2]Kedros'!I25+'[2]Leontariou'!I25+'[2]1o Mouzakiou'!I25+'[2]2o Mouzakiou'!I25+'[2]2o Palama'!I25+'[2]Proastiou'!I25+'[2]1o Sofades'!I25+'[2]2o Sofades'!I25+'[2]Fanari'!I25+'[2]Itea'!I25+'[2]Magoula'!I25+'[2]Mataraga'!I25+'[2]Mitropoli'!I25+'[2]-'!I25)</f>
        <v>11</v>
      </c>
      <c r="J25" s="95">
        <f>SUM('[2]1o Kard'!J25+'[2]2o Kard'!J25+'[2]1o Palama'!J25+'[2]3o Kard'!J25+'[2]4o Kard'!J25+'[2]5o Kard'!J25+'[2]6o Kard'!J25+'[2]7o Kard'!J25+'[2]Karditsomagoulas'!J25+'[2]esperino'!J25+'[2]Mousiko'!J25+'[2]Agnanterou'!J25+'[2]Bragiana'!J25+'[2]Kallifoni'!J25+'[2]Kedros'!J25+'[2]Leontariou'!J25+'[2]1o Mouzakiou'!J25+'[2]2o Mouzakiou'!J25+'[2]2o Palama'!J25+'[2]Proastiou'!J25+'[2]1o Sofades'!J25+'[2]2o Sofades'!J25+'[2]Fanari'!J25+'[2]Itea'!J25+'[2]Magoula'!J25+'[2]Mataraga'!J25+'[2]Mitropoli'!J25+'[2]-'!J25)</f>
        <v>14</v>
      </c>
      <c r="K25" s="124">
        <f aca="true" t="shared" si="5" ref="K25:L27">SUM(I25)</f>
        <v>11</v>
      </c>
      <c r="L25" s="124">
        <f t="shared" si="5"/>
        <v>14</v>
      </c>
      <c r="M25" s="124">
        <f>SUM(K25,L25)</f>
        <v>25</v>
      </c>
      <c r="N25" s="21"/>
    </row>
    <row r="26" spans="1:14" ht="25.5" customHeight="1">
      <c r="A26" s="81" t="s">
        <v>97</v>
      </c>
      <c r="B26" s="129" t="s">
        <v>12</v>
      </c>
      <c r="C26" s="129" t="s">
        <v>13</v>
      </c>
      <c r="D26" s="95">
        <f>SUM('[2]1o Kard'!D26+'[2]2o Kard'!D26+'[2]1o Palama'!D26+'[2]3o Kard'!D26+'[2]4o Kard'!D26+'[2]5o Kard'!D26+'[2]6o Kard'!D26+'[2]7o Kard'!D26+'[2]Karditsomagoulas'!D26+'[2]esperino'!D26+'[2]Mousiko'!D26+'[2]Agnanterou'!D26+'[2]Bragiana'!D26+'[2]Kallifoni'!D26+'[2]Kedros'!D26+'[2]Leontariou'!D26+'[2]1o Mouzakiou'!D26+'[2]2o Mouzakiou'!D26+'[2]2o Palama'!D26+'[2]Proastiou'!D26+'[2]1o Sofades'!D26+'[2]2o Sofades'!D26+'[2]Fanari'!D26+'[2]Itea'!D26+'[2]Magoula'!D26+'[2]Mataraga'!D26+'[2]Mitropoli'!D26+'[2]-'!D26)</f>
        <v>57</v>
      </c>
      <c r="E26" s="139"/>
      <c r="F26" s="139"/>
      <c r="G26" s="139"/>
      <c r="H26" s="139"/>
      <c r="I26" s="95">
        <f>SUM('[2]1o Kard'!I26+'[2]2o Kard'!I26+'[2]1o Palama'!I26+'[2]3o Kard'!I26+'[2]4o Kard'!I26+'[2]5o Kard'!I26+'[2]6o Kard'!I26+'[2]7o Kard'!I26+'[2]Karditsomagoulas'!I26+'[2]esperino'!I26+'[2]Mousiko'!I26+'[2]Agnanterou'!I26+'[2]Bragiana'!I26+'[2]Kallifoni'!I26+'[2]Kedros'!I26+'[2]Leontariou'!I26+'[2]1o Mouzakiou'!I26+'[2]2o Mouzakiou'!I26+'[2]2o Palama'!I26+'[2]Proastiou'!I26+'[2]1o Sofades'!I26+'[2]2o Sofades'!I26+'[2]Fanari'!I26+'[2]Itea'!I26+'[2]Magoula'!I26+'[2]Mataraga'!I26+'[2]Mitropoli'!I26+'[2]-'!I26)</f>
        <v>13</v>
      </c>
      <c r="J26" s="95">
        <f>SUM('[2]1o Kard'!J26+'[2]2o Kard'!J26+'[2]1o Palama'!J26+'[2]3o Kard'!J26+'[2]4o Kard'!J26+'[2]5o Kard'!J26+'[2]6o Kard'!J26+'[2]7o Kard'!J26+'[2]Karditsomagoulas'!J26+'[2]esperino'!J26+'[2]Mousiko'!J26+'[2]Agnanterou'!J26+'[2]Bragiana'!J26+'[2]Kallifoni'!J26+'[2]Kedros'!J26+'[2]Leontariou'!J26+'[2]1o Mouzakiou'!J26+'[2]2o Mouzakiou'!J26+'[2]2o Palama'!J26+'[2]Proastiou'!J26+'[2]1o Sofades'!J26+'[2]2o Sofades'!J26+'[2]Fanari'!J26+'[2]Itea'!J26+'[2]Magoula'!J26+'[2]Mataraga'!J26+'[2]Mitropoli'!J26+'[2]-'!J26)</f>
        <v>11</v>
      </c>
      <c r="K26" s="124">
        <f t="shared" si="5"/>
        <v>13</v>
      </c>
      <c r="L26" s="124">
        <f t="shared" si="5"/>
        <v>11</v>
      </c>
      <c r="M26" s="124">
        <f>SUM(K26,L26)</f>
        <v>24</v>
      </c>
      <c r="N26" s="21"/>
    </row>
    <row r="27" spans="1:14" ht="25.5" customHeight="1">
      <c r="A27" s="81" t="s">
        <v>76</v>
      </c>
      <c r="B27" s="129" t="s">
        <v>12</v>
      </c>
      <c r="C27" s="129" t="s">
        <v>13</v>
      </c>
      <c r="D27" s="95">
        <f>SUM('[2]1o Kard'!D27+'[2]2o Kard'!D27+'[2]1o Palama'!D27+'[2]3o Kard'!D27+'[2]4o Kard'!D27+'[2]5o Kard'!D27+'[2]6o Kard'!D27+'[2]7o Kard'!D27+'[2]Karditsomagoulas'!D27+'[2]esperino'!D27+'[2]Mousiko'!D27+'[2]Agnanterou'!D27+'[2]Bragiana'!D27+'[2]Kallifoni'!D27+'[2]Kedros'!D27+'[2]Leontariou'!D27+'[2]1o Mouzakiou'!D27+'[2]2o Mouzakiou'!D27+'[2]2o Palama'!D27+'[2]Proastiou'!D27+'[2]1o Sofades'!D27+'[2]2o Sofades'!D27+'[2]Fanari'!D27+'[2]Itea'!D27+'[2]Magoula'!D27+'[2]Mataraga'!D27+'[2]Mitropoli'!D27+'[2]-'!D27)</f>
        <v>57</v>
      </c>
      <c r="E27" s="139"/>
      <c r="F27" s="139"/>
      <c r="G27" s="139"/>
      <c r="H27" s="139"/>
      <c r="I27" s="95">
        <f>SUM('[2]1o Kard'!I27+'[2]2o Kard'!I27+'[2]1o Palama'!I27+'[2]3o Kard'!I27+'[2]4o Kard'!I27+'[2]5o Kard'!I27+'[2]6o Kard'!I27+'[2]7o Kard'!I27+'[2]Karditsomagoulas'!I27+'[2]esperino'!I27+'[2]Mousiko'!I27+'[2]Agnanterou'!I27+'[2]Bragiana'!I27+'[2]Kallifoni'!I27+'[2]Kedros'!I27+'[2]Leontariou'!I27+'[2]1o Mouzakiou'!I27+'[2]2o Mouzakiou'!I27+'[2]2o Palama'!I27+'[2]Proastiou'!I27+'[2]1o Sofades'!I27+'[2]2o Sofades'!I27+'[2]Fanari'!I27+'[2]Itea'!I27+'[2]Magoula'!I27+'[2]Mataraga'!I27+'[2]Mitropoli'!I27+'[2]-'!I27)</f>
        <v>9</v>
      </c>
      <c r="J27" s="95">
        <f>SUM('[2]1o Kard'!J27+'[2]2o Kard'!J27+'[2]1o Palama'!J27+'[2]3o Kard'!J27+'[2]4o Kard'!J27+'[2]5o Kard'!J27+'[2]6o Kard'!J27+'[2]7o Kard'!J27+'[2]Karditsomagoulas'!J27+'[2]esperino'!J27+'[2]Mousiko'!J27+'[2]Agnanterou'!J27+'[2]Bragiana'!J27+'[2]Kallifoni'!J27+'[2]Kedros'!J27+'[2]Leontariou'!J27+'[2]1o Mouzakiou'!J27+'[2]2o Mouzakiou'!J27+'[2]2o Palama'!J27+'[2]Proastiou'!J27+'[2]1o Sofades'!J27+'[2]2o Sofades'!J27+'[2]Fanari'!J27+'[2]Itea'!J27+'[2]Magoula'!J27+'[2]Mataraga'!J27+'[2]Mitropoli'!J27+'[2]-'!J27)</f>
        <v>12</v>
      </c>
      <c r="K27" s="124">
        <f t="shared" si="5"/>
        <v>9</v>
      </c>
      <c r="L27" s="124">
        <f t="shared" si="5"/>
        <v>12</v>
      </c>
      <c r="M27" s="124">
        <f>SUM(K27,L27)</f>
        <v>21</v>
      </c>
      <c r="N27" s="21"/>
    </row>
    <row r="28" spans="1:14" ht="33.75" customHeight="1">
      <c r="A28" s="76" t="s">
        <v>98</v>
      </c>
      <c r="B28" s="131" t="s">
        <v>14</v>
      </c>
      <c r="C28" s="131" t="s">
        <v>10</v>
      </c>
      <c r="D28" s="95">
        <f>SUM('[2]1o Kard'!D28+'[2]2o Kard'!D28+'[2]1o Palama'!D28+'[2]3o Kard'!D28+'[2]4o Kard'!D28+'[2]5o Kard'!D28+'[2]6o Kard'!D28+'[2]7o Kard'!D28+'[2]Karditsomagoulas'!D28+'[2]esperino'!D28+'[2]Mousiko'!D28+'[2]Agnanterou'!D28+'[2]Bragiana'!D28+'[2]Kallifoni'!D28+'[2]Kedros'!D28+'[2]Leontariou'!D28+'[2]1o Mouzakiou'!D28+'[2]2o Mouzakiou'!D28+'[2]2o Palama'!D28+'[2]Proastiou'!D28+'[2]1o Sofades'!D28+'[2]2o Sofades'!D28+'[2]Fanari'!D28+'[2]Itea'!D28+'[2]Magoula'!D28+'[2]Mataraga'!D28+'[2]Mitropoli'!D28+'[2]-'!D28)</f>
        <v>57</v>
      </c>
      <c r="E28" s="139"/>
      <c r="F28" s="139"/>
      <c r="G28" s="95">
        <f>SUM('[2]1o Kard'!G28+'[2]2o Kard'!G28+'[2]1o Palama'!G28+'[2]3o Kard'!G28+'[2]4o Kard'!G28+'[2]5o Kard'!G28+'[2]6o Kard'!G28+'[2]7o Kard'!G28+'[2]Karditsomagoulas'!G28+'[2]esperino'!G28+'[2]Mousiko'!G28+'[2]Agnanterou'!G28+'[2]Bragiana'!G28+'[2]Kallifoni'!G28+'[2]Kedros'!G28+'[2]Leontariou'!G28+'[2]1o Mouzakiou'!G28+'[2]2o Mouzakiou'!G28+'[2]2o Palama'!G28+'[2]Proastiou'!G28+'[2]1o Sofades'!G28+'[2]2o Sofades'!G28+'[2]Fanari'!G28+'[2]Itea'!G28+'[2]Magoula'!G28+'[2]Mataraga'!G28+'[2]Mitropoli'!G28+'[2]-'!G28)</f>
        <v>19</v>
      </c>
      <c r="H28" s="95">
        <f>SUM('[2]1o Kard'!H28+'[2]2o Kard'!H28+'[2]1o Palama'!H28+'[2]3o Kard'!H28+'[2]4o Kard'!H28+'[2]5o Kard'!H28+'[2]6o Kard'!H28+'[2]7o Kard'!H28+'[2]Karditsomagoulas'!H28+'[2]esperino'!H28+'[2]Mousiko'!H28+'[2]Agnanterou'!H28+'[2]Bragiana'!H28+'[2]Kallifoni'!H28+'[2]Kedros'!H28+'[2]Leontariou'!H28+'[2]1o Mouzakiou'!H28+'[2]2o Mouzakiou'!H28+'[2]2o Palama'!H28+'[2]Proastiou'!H28+'[2]1o Sofades'!H28+'[2]2o Sofades'!H28+'[2]Fanari'!H28+'[2]Itea'!H28+'[2]Magoula'!H28+'[2]Mataraga'!H28+'[2]Mitropoli'!H28+'[2]-'!H28)</f>
        <v>27</v>
      </c>
      <c r="I28" s="139"/>
      <c r="J28" s="139"/>
      <c r="K28" s="124">
        <f aca="true" t="shared" si="6" ref="K28:L34">SUM(G28)</f>
        <v>19</v>
      </c>
      <c r="L28" s="124">
        <f t="shared" si="6"/>
        <v>27</v>
      </c>
      <c r="M28" s="124">
        <f t="shared" si="1"/>
        <v>46</v>
      </c>
      <c r="N28" s="21"/>
    </row>
    <row r="29" spans="1:14" ht="25.5" customHeight="1">
      <c r="A29" s="143" t="s">
        <v>99</v>
      </c>
      <c r="B29" s="131" t="s">
        <v>14</v>
      </c>
      <c r="C29" s="131" t="s">
        <v>10</v>
      </c>
      <c r="D29" s="95">
        <f>SUM('[2]1o Kard'!D29+'[2]2o Kard'!D29+'[2]1o Palama'!D29+'[2]3o Kard'!D29+'[2]4o Kard'!D29+'[2]5o Kard'!D29+'[2]6o Kard'!D29+'[2]7o Kard'!D29+'[2]Karditsomagoulas'!D29+'[2]esperino'!D29+'[2]Mousiko'!D29+'[2]Agnanterou'!D29+'[2]Bragiana'!D29+'[2]Kallifoni'!D29+'[2]Kedros'!D29+'[2]Leontariou'!D29+'[2]1o Mouzakiou'!D29+'[2]2o Mouzakiou'!D29+'[2]2o Palama'!D29+'[2]Proastiou'!D29+'[2]1o Sofades'!D29+'[2]2o Sofades'!D29+'[2]Fanari'!D29+'[2]Itea'!D29+'[2]Magoula'!D29+'[2]Mataraga'!D29+'[2]Mitropoli'!D29+'[2]-'!D29)</f>
        <v>57</v>
      </c>
      <c r="E29" s="139"/>
      <c r="F29" s="139"/>
      <c r="G29" s="95">
        <f>SUM('[2]1o Kard'!G29+'[2]2o Kard'!G29+'[2]1o Palama'!G29+'[2]3o Kard'!G29+'[2]4o Kard'!G29+'[2]5o Kard'!G29+'[2]6o Kard'!G29+'[2]7o Kard'!G29+'[2]Karditsomagoulas'!G29+'[2]esperino'!G29+'[2]Mousiko'!G29+'[2]Agnanterou'!G29+'[2]Bragiana'!G29+'[2]Kallifoni'!G29+'[2]Kedros'!G29+'[2]Leontariou'!G29+'[2]1o Mouzakiou'!G29+'[2]2o Mouzakiou'!G29+'[2]2o Palama'!G29+'[2]Proastiou'!G29+'[2]1o Sofades'!G29+'[2]2o Sofades'!G29+'[2]Fanari'!G29+'[2]Itea'!G29+'[2]Magoula'!G29+'[2]Mataraga'!G29+'[2]Mitropoli'!G29+'[2]-'!G29)</f>
        <v>17</v>
      </c>
      <c r="H29" s="95">
        <f>SUM('[2]1o Kard'!H29+'[2]2o Kard'!H29+'[2]1o Palama'!H29+'[2]3o Kard'!H29+'[2]4o Kard'!H29+'[2]5o Kard'!H29+'[2]6o Kard'!H29+'[2]7o Kard'!H29+'[2]Karditsomagoulas'!H29+'[2]esperino'!H29+'[2]Mousiko'!H29+'[2]Agnanterou'!H29+'[2]Bragiana'!H29+'[2]Kallifoni'!H29+'[2]Kedros'!H29+'[2]Leontariou'!H29+'[2]1o Mouzakiou'!H29+'[2]2o Mouzakiou'!H29+'[2]2o Palama'!H29+'[2]Proastiou'!H29+'[2]1o Sofades'!H29+'[2]2o Sofades'!H29+'[2]Fanari'!H29+'[2]Itea'!H29+'[2]Magoula'!H29+'[2]Mataraga'!H29+'[2]Mitropoli'!H29+'[2]-'!H29)</f>
        <v>34</v>
      </c>
      <c r="I29" s="139"/>
      <c r="J29" s="139"/>
      <c r="K29" s="124">
        <f t="shared" si="6"/>
        <v>17</v>
      </c>
      <c r="L29" s="124">
        <f t="shared" si="6"/>
        <v>34</v>
      </c>
      <c r="M29" s="124">
        <f t="shared" si="1"/>
        <v>51</v>
      </c>
      <c r="N29" s="21"/>
    </row>
    <row r="30" spans="1:14" ht="33.75" customHeight="1">
      <c r="A30" s="96" t="s">
        <v>77</v>
      </c>
      <c r="B30" s="131" t="s">
        <v>14</v>
      </c>
      <c r="C30" s="131" t="s">
        <v>10</v>
      </c>
      <c r="D30" s="95">
        <f>SUM('[2]1o Kard'!D30+'[2]2o Kard'!D30+'[2]1o Palama'!D30+'[2]3o Kard'!D30+'[2]4o Kard'!D30+'[2]5o Kard'!D30+'[2]6o Kard'!D30+'[2]7o Kard'!D30+'[2]Karditsomagoulas'!D30+'[2]esperino'!D30+'[2]Mousiko'!D30+'[2]Agnanterou'!D30+'[2]Bragiana'!D30+'[2]Kallifoni'!D30+'[2]Kedros'!D30+'[2]Leontariou'!D30+'[2]1o Mouzakiou'!D30+'[2]2o Mouzakiou'!D30+'[2]2o Palama'!D30+'[2]Proastiou'!D30+'[2]1o Sofades'!D30+'[2]2o Sofades'!D30+'[2]Fanari'!D30+'[2]Itea'!D30+'[2]Magoula'!D30+'[2]Mataraga'!D30+'[2]Mitropoli'!D30+'[2]-'!D30)</f>
        <v>57</v>
      </c>
      <c r="E30" s="139"/>
      <c r="F30" s="139"/>
      <c r="G30" s="95">
        <f>SUM('[2]1o Kard'!G30+'[2]2o Kard'!G30+'[2]1o Palama'!G30+'[2]3o Kard'!G30+'[2]4o Kard'!G30+'[2]5o Kard'!G30+'[2]6o Kard'!G30+'[2]7o Kard'!G30+'[2]Karditsomagoulas'!G30+'[2]esperino'!G30+'[2]Mousiko'!G30+'[2]Agnanterou'!G30+'[2]Bragiana'!G30+'[2]Kallifoni'!G30+'[2]Kedros'!G30+'[2]Leontariou'!G30+'[2]1o Mouzakiou'!G30+'[2]2o Mouzakiou'!G30+'[2]2o Palama'!G30+'[2]Proastiou'!G30+'[2]1o Sofades'!G30+'[2]2o Sofades'!G30+'[2]Fanari'!G30+'[2]Itea'!G30+'[2]Magoula'!G30+'[2]Mataraga'!G30+'[2]Mitropoli'!G30+'[2]-'!G30)</f>
        <v>14</v>
      </c>
      <c r="H30" s="95">
        <f>SUM('[2]1o Kard'!H30+'[2]2o Kard'!H30+'[2]1o Palama'!H30+'[2]3o Kard'!H30+'[2]4o Kard'!H30+'[2]5o Kard'!H30+'[2]6o Kard'!H30+'[2]7o Kard'!H30+'[2]Karditsomagoulas'!H30+'[2]esperino'!H30+'[2]Mousiko'!H30+'[2]Agnanterou'!H30+'[2]Bragiana'!H30+'[2]Kallifoni'!H30+'[2]Kedros'!H30+'[2]Leontariou'!H30+'[2]1o Mouzakiou'!H30+'[2]2o Mouzakiou'!H30+'[2]2o Palama'!H30+'[2]Proastiou'!H30+'[2]1o Sofades'!H30+'[2]2o Sofades'!H30+'[2]Fanari'!H30+'[2]Itea'!H30+'[2]Magoula'!H30+'[2]Mataraga'!H30+'[2]Mitropoli'!H30+'[2]-'!H30)</f>
        <v>31</v>
      </c>
      <c r="I30" s="139"/>
      <c r="J30" s="139"/>
      <c r="K30" s="124">
        <f t="shared" si="6"/>
        <v>14</v>
      </c>
      <c r="L30" s="124">
        <f t="shared" si="6"/>
        <v>31</v>
      </c>
      <c r="M30" s="124">
        <f t="shared" si="1"/>
        <v>45</v>
      </c>
      <c r="N30" s="21"/>
    </row>
    <row r="31" spans="1:14" ht="32.25" customHeight="1">
      <c r="A31" s="76" t="s">
        <v>78</v>
      </c>
      <c r="B31" s="131" t="s">
        <v>14</v>
      </c>
      <c r="C31" s="131" t="s">
        <v>10</v>
      </c>
      <c r="D31" s="95">
        <f>SUM('[2]1o Kard'!D31+'[2]2o Kard'!D31+'[2]1o Palama'!D31+'[2]3o Kard'!D31+'[2]4o Kard'!D31+'[2]5o Kard'!D31+'[2]6o Kard'!D31+'[2]7o Kard'!D31+'[2]Karditsomagoulas'!D31+'[2]esperino'!D31+'[2]Mousiko'!D31+'[2]Agnanterou'!D31+'[2]Bragiana'!D31+'[2]Kallifoni'!D31+'[2]Kedros'!D31+'[2]Leontariou'!D31+'[2]1o Mouzakiou'!D31+'[2]2o Mouzakiou'!D31+'[2]2o Palama'!D31+'[2]Proastiou'!D31+'[2]1o Sofades'!D31+'[2]2o Sofades'!D31+'[2]Fanari'!D31+'[2]Itea'!D31+'[2]Magoula'!D31+'[2]Mataraga'!D31+'[2]Mitropoli'!D31+'[2]-'!D31)</f>
        <v>57</v>
      </c>
      <c r="E31" s="139"/>
      <c r="F31" s="139"/>
      <c r="G31" s="95">
        <f>SUM('[2]1o Kard'!G31+'[2]2o Kard'!G31+'[2]1o Palama'!G31+'[2]3o Kard'!G31+'[2]4o Kard'!G31+'[2]5o Kard'!G31+'[2]6o Kard'!G31+'[2]7o Kard'!G31+'[2]Karditsomagoulas'!G31+'[2]esperino'!G31+'[2]Mousiko'!G31+'[2]Agnanterou'!G31+'[2]Bragiana'!G31+'[2]Kallifoni'!G31+'[2]Kedros'!G31+'[2]Leontariou'!G31+'[2]1o Mouzakiou'!G31+'[2]2o Mouzakiou'!G31+'[2]2o Palama'!G31+'[2]Proastiou'!G31+'[2]1o Sofades'!G31+'[2]2o Sofades'!G31+'[2]Fanari'!G31+'[2]Itea'!G31+'[2]Magoula'!G31+'[2]Mataraga'!G31+'[2]Mitropoli'!G31+'[2]-'!G31)</f>
        <v>12</v>
      </c>
      <c r="H31" s="95">
        <f>SUM('[2]1o Kard'!H31+'[2]2o Kard'!H31+'[2]1o Palama'!H31+'[2]3o Kard'!H31+'[2]4o Kard'!H31+'[2]5o Kard'!H31+'[2]6o Kard'!H31+'[2]7o Kard'!H31+'[2]Karditsomagoulas'!H31+'[2]esperino'!H31+'[2]Mousiko'!H31+'[2]Agnanterou'!H31+'[2]Bragiana'!H31+'[2]Kallifoni'!H31+'[2]Kedros'!H31+'[2]Leontariou'!H31+'[2]1o Mouzakiou'!H31+'[2]2o Mouzakiou'!H31+'[2]2o Palama'!H31+'[2]Proastiou'!H31+'[2]1o Sofades'!H31+'[2]2o Sofades'!H31+'[2]Fanari'!H31+'[2]Itea'!H31+'[2]Magoula'!H31+'[2]Mataraga'!H31+'[2]Mitropoli'!H31+'[2]-'!H31)</f>
        <v>19</v>
      </c>
      <c r="I31" s="139"/>
      <c r="J31" s="139"/>
      <c r="K31" s="124">
        <f t="shared" si="6"/>
        <v>12</v>
      </c>
      <c r="L31" s="124">
        <f t="shared" si="6"/>
        <v>19</v>
      </c>
      <c r="M31" s="124">
        <f t="shared" si="1"/>
        <v>31</v>
      </c>
      <c r="N31" s="21"/>
    </row>
    <row r="32" spans="1:14" ht="25.5" customHeight="1">
      <c r="A32" s="81" t="s">
        <v>79</v>
      </c>
      <c r="B32" s="131" t="s">
        <v>14</v>
      </c>
      <c r="C32" s="131" t="s">
        <v>11</v>
      </c>
      <c r="D32" s="95">
        <f>SUM('[2]1o Kard'!D32+'[2]2o Kard'!D32+'[2]1o Palama'!D32+'[2]3o Kard'!D32+'[2]4o Kard'!D32+'[2]5o Kard'!D32+'[2]6o Kard'!D32+'[2]7o Kard'!D32+'[2]Karditsomagoulas'!D32+'[2]esperino'!D32+'[2]Mousiko'!D32+'[2]Agnanterou'!D32+'[2]Bragiana'!D32+'[2]Kallifoni'!D32+'[2]Kedros'!D32+'[2]Leontariou'!D32+'[2]1o Mouzakiou'!D32+'[2]2o Mouzakiou'!D32+'[2]2o Palama'!D32+'[2]Proastiou'!D32+'[2]1o Sofades'!D32+'[2]2o Sofades'!D32+'[2]Fanari'!D32+'[2]Itea'!D32+'[2]Magoula'!D32+'[2]Mataraga'!D32+'[2]Mitropoli'!D32+'[2]-'!D32)</f>
        <v>55</v>
      </c>
      <c r="E32" s="139"/>
      <c r="F32" s="139"/>
      <c r="G32" s="95">
        <f>SUM('[2]1o Kard'!G32+'[2]2o Kard'!G32+'[2]1o Palama'!G32+'[2]3o Kard'!G32+'[2]4o Kard'!G32+'[2]5o Kard'!G32+'[2]6o Kard'!G32+'[2]7o Kard'!G32+'[2]Karditsomagoulas'!G32+'[2]esperino'!G32+'[2]Mousiko'!G32+'[2]Agnanterou'!G32+'[2]Bragiana'!G32+'[2]Kallifoni'!G32+'[2]Kedros'!G32+'[2]Leontariou'!G32+'[2]1o Mouzakiou'!G32+'[2]2o Mouzakiou'!G32+'[2]2o Palama'!G32+'[2]Proastiou'!G32+'[2]1o Sofades'!G32+'[2]2o Sofades'!G32+'[2]Fanari'!G32+'[2]Itea'!G32+'[2]Magoula'!G32+'[2]Mataraga'!G32+'[2]Mitropoli'!G32+'[2]-'!G32)</f>
        <v>24</v>
      </c>
      <c r="H32" s="95">
        <f>SUM('[2]1o Kard'!H32+'[2]2o Kard'!H32+'[2]1o Palama'!H32+'[2]3o Kard'!H32+'[2]4o Kard'!H32+'[2]5o Kard'!H32+'[2]6o Kard'!H32+'[2]7o Kard'!H32+'[2]Karditsomagoulas'!H32+'[2]esperino'!H32+'[2]Mousiko'!H32+'[2]Agnanterou'!H32+'[2]Bragiana'!H32+'[2]Kallifoni'!H32+'[2]Kedros'!H32+'[2]Leontariou'!H32+'[2]1o Mouzakiou'!H32+'[2]2o Mouzakiou'!H32+'[2]2o Palama'!H32+'[2]Proastiou'!H32+'[2]1o Sofades'!H32+'[2]2o Sofades'!H32+'[2]Fanari'!H32+'[2]Itea'!H32+'[2]Magoula'!H32+'[2]Mataraga'!H32+'[2]Mitropoli'!H32+'[2]-'!H32)</f>
        <v>20</v>
      </c>
      <c r="I32" s="139"/>
      <c r="J32" s="139"/>
      <c r="K32" s="124">
        <f t="shared" si="6"/>
        <v>24</v>
      </c>
      <c r="L32" s="124">
        <f t="shared" si="6"/>
        <v>20</v>
      </c>
      <c r="M32" s="124">
        <f t="shared" si="1"/>
        <v>44</v>
      </c>
      <c r="N32" s="21"/>
    </row>
    <row r="33" spans="1:14" ht="25.5" customHeight="1">
      <c r="A33" s="81" t="s">
        <v>80</v>
      </c>
      <c r="B33" s="131" t="s">
        <v>14</v>
      </c>
      <c r="C33" s="131" t="s">
        <v>11</v>
      </c>
      <c r="D33" s="95">
        <f>SUM('[2]1o Kard'!D33+'[2]2o Kard'!D33+'[2]1o Palama'!D33+'[2]3o Kard'!D33+'[2]4o Kard'!D33+'[2]5o Kard'!D33+'[2]6o Kard'!D33+'[2]7o Kard'!D33+'[2]Karditsomagoulas'!D33+'[2]esperino'!D33+'[2]Mousiko'!D33+'[2]Agnanterou'!D33+'[2]Bragiana'!D33+'[2]Kallifoni'!D33+'[2]Kedros'!D33+'[2]Leontariou'!D33+'[2]1o Mouzakiou'!D33+'[2]2o Mouzakiou'!D33+'[2]2o Palama'!D33+'[2]Proastiou'!D33+'[2]1o Sofades'!D33+'[2]2o Sofades'!D33+'[2]Fanari'!D33+'[2]Itea'!D33+'[2]Magoula'!D33+'[2]Mataraga'!D33+'[2]Mitropoli'!D33+'[2]-'!D33)</f>
        <v>55</v>
      </c>
      <c r="E33" s="139"/>
      <c r="F33" s="139"/>
      <c r="G33" s="95">
        <f>SUM('[2]1o Kard'!G33+'[2]2o Kard'!G33+'[2]1o Palama'!G33+'[2]3o Kard'!G33+'[2]4o Kard'!G33+'[2]5o Kard'!G33+'[2]6o Kard'!G33+'[2]7o Kard'!G33+'[2]Karditsomagoulas'!G33+'[2]esperino'!G33+'[2]Mousiko'!G33+'[2]Agnanterou'!G33+'[2]Bragiana'!G33+'[2]Kallifoni'!G33+'[2]Kedros'!G33+'[2]Leontariou'!G33+'[2]1o Mouzakiou'!G33+'[2]2o Mouzakiou'!G33+'[2]2o Palama'!G33+'[2]Proastiou'!G33+'[2]1o Sofades'!G33+'[2]2o Sofades'!G33+'[2]Fanari'!G33+'[2]Itea'!G33+'[2]Magoula'!G33+'[2]Mataraga'!G33+'[2]Mitropoli'!G33+'[2]-'!G33)</f>
        <v>28</v>
      </c>
      <c r="H33" s="95">
        <f>SUM('[2]1o Kard'!H33+'[2]2o Kard'!H33+'[2]1o Palama'!H33+'[2]3o Kard'!H33+'[2]4o Kard'!H33+'[2]5o Kard'!H33+'[2]6o Kard'!H33+'[2]7o Kard'!H33+'[2]Karditsomagoulas'!H33+'[2]esperino'!H33+'[2]Mousiko'!H33+'[2]Agnanterou'!H33+'[2]Bragiana'!H33+'[2]Kallifoni'!H33+'[2]Kedros'!H33+'[2]Leontariou'!H33+'[2]1o Mouzakiou'!H33+'[2]2o Mouzakiou'!H33+'[2]2o Palama'!H33+'[2]Proastiou'!H33+'[2]1o Sofades'!H33+'[2]2o Sofades'!H33+'[2]Fanari'!H33+'[2]Itea'!H33+'[2]Magoula'!H33+'[2]Mataraga'!H33+'[2]Mitropoli'!H33+'[2]-'!H33)</f>
        <v>21</v>
      </c>
      <c r="I33" s="139"/>
      <c r="J33" s="139"/>
      <c r="K33" s="124">
        <f t="shared" si="6"/>
        <v>28</v>
      </c>
      <c r="L33" s="124">
        <f t="shared" si="6"/>
        <v>21</v>
      </c>
      <c r="M33" s="124">
        <f t="shared" si="1"/>
        <v>49</v>
      </c>
      <c r="N33" s="21"/>
    </row>
    <row r="34" spans="1:14" ht="25.5" customHeight="1">
      <c r="A34" s="81" t="s">
        <v>81</v>
      </c>
      <c r="B34" s="131" t="s">
        <v>14</v>
      </c>
      <c r="C34" s="131" t="s">
        <v>11</v>
      </c>
      <c r="D34" s="95">
        <f>SUM('[2]1o Kard'!D34+'[2]2o Kard'!D34+'[2]1o Palama'!D34+'[2]3o Kard'!D34+'[2]4o Kard'!D34+'[2]5o Kard'!D34+'[2]6o Kard'!D34+'[2]7o Kard'!D34+'[2]Karditsomagoulas'!D34+'[2]esperino'!D34+'[2]Mousiko'!D34+'[2]Agnanterou'!D34+'[2]Bragiana'!D34+'[2]Kallifoni'!D34+'[2]Kedros'!D34+'[2]Leontariou'!D34+'[2]1o Mouzakiou'!D34+'[2]2o Mouzakiou'!D34+'[2]2o Palama'!D34+'[2]Proastiou'!D34+'[2]1o Sofades'!D34+'[2]2o Sofades'!D34+'[2]Fanari'!D34+'[2]Itea'!D34+'[2]Magoula'!D34+'[2]Mataraga'!D34+'[2]Mitropoli'!D34+'[2]-'!D34)</f>
        <v>55</v>
      </c>
      <c r="E34" s="139"/>
      <c r="F34" s="139"/>
      <c r="G34" s="95">
        <f>SUM('[2]1o Kard'!G34+'[2]2o Kard'!G34+'[2]1o Palama'!G34+'[2]3o Kard'!G34+'[2]4o Kard'!G34+'[2]5o Kard'!G34+'[2]6o Kard'!G34+'[2]7o Kard'!G34+'[2]Karditsomagoulas'!G34+'[2]esperino'!G34+'[2]Mousiko'!G34+'[2]Agnanterou'!G34+'[2]Bragiana'!G34+'[2]Kallifoni'!G34+'[2]Kedros'!G34+'[2]Leontariou'!G34+'[2]1o Mouzakiou'!G34+'[2]2o Mouzakiou'!G34+'[2]2o Palama'!G34+'[2]Proastiou'!G34+'[2]1o Sofades'!G34+'[2]2o Sofades'!G34+'[2]Fanari'!G34+'[2]Itea'!G34+'[2]Magoula'!G34+'[2]Mataraga'!G34+'[2]Mitropoli'!G34+'[2]-'!G34)</f>
        <v>18</v>
      </c>
      <c r="H34" s="95">
        <f>SUM('[2]1o Kard'!H34+'[2]2o Kard'!H34+'[2]1o Palama'!H34+'[2]3o Kard'!H34+'[2]4o Kard'!H34+'[2]5o Kard'!H34+'[2]6o Kard'!H34+'[2]7o Kard'!H34+'[2]Karditsomagoulas'!H34+'[2]esperino'!H34+'[2]Mousiko'!H34+'[2]Agnanterou'!H34+'[2]Bragiana'!H34+'[2]Kallifoni'!H34+'[2]Kedros'!H34+'[2]Leontariou'!H34+'[2]1o Mouzakiou'!H34+'[2]2o Mouzakiou'!H34+'[2]2o Palama'!H34+'[2]Proastiou'!H34+'[2]1o Sofades'!H34+'[2]2o Sofades'!H34+'[2]Fanari'!H34+'[2]Itea'!H34+'[2]Magoula'!H34+'[2]Mataraga'!H34+'[2]Mitropoli'!H34+'[2]-'!H34)</f>
        <v>27</v>
      </c>
      <c r="I34" s="139"/>
      <c r="J34" s="139"/>
      <c r="K34" s="124">
        <f t="shared" si="6"/>
        <v>18</v>
      </c>
      <c r="L34" s="124">
        <f t="shared" si="6"/>
        <v>27</v>
      </c>
      <c r="M34" s="124">
        <f t="shared" si="1"/>
        <v>45</v>
      </c>
      <c r="N34" s="21"/>
    </row>
    <row r="35" spans="1:13" ht="28.5" customHeight="1">
      <c r="A35" s="76" t="s">
        <v>82</v>
      </c>
      <c r="B35" s="131" t="s">
        <v>14</v>
      </c>
      <c r="C35" s="131" t="s">
        <v>11</v>
      </c>
      <c r="D35" s="95">
        <f>SUM('[2]1o Kard'!D35+'[2]2o Kard'!D35+'[2]1o Palama'!D35+'[2]3o Kard'!D35+'[2]4o Kard'!D35+'[2]5o Kard'!D35+'[2]6o Kard'!D35+'[2]7o Kard'!D35+'[2]Karditsomagoulas'!D35+'[2]esperino'!D35+'[2]Mousiko'!D35+'[2]Agnanterou'!D35+'[2]Bragiana'!D35+'[2]Kallifoni'!D35+'[2]Kedros'!D35+'[2]Leontariou'!D35+'[2]1o Mouzakiou'!D35+'[2]2o Mouzakiou'!D35+'[2]2o Palama'!D35+'[2]Proastiou'!D35+'[2]1o Sofades'!D35+'[2]2o Sofades'!D35+'[2]Fanari'!D35+'[2]Itea'!D35+'[2]Magoula'!D35+'[2]Mataraga'!D35+'[2]Mitropoli'!D35+'[2]-'!D35)</f>
        <v>55</v>
      </c>
      <c r="E35" s="139"/>
      <c r="F35" s="139"/>
      <c r="G35" s="95">
        <f>SUM('[2]1o Kard'!G35+'[2]2o Kard'!G35+'[2]1o Palama'!G35+'[2]3o Kard'!G35+'[2]4o Kard'!G35+'[2]5o Kard'!G35+'[2]6o Kard'!G35+'[2]7o Kard'!G35+'[2]Karditsomagoulas'!G35+'[2]esperino'!G35+'[2]Mousiko'!G35+'[2]Agnanterou'!G35+'[2]Bragiana'!G35+'[2]Kallifoni'!G35+'[2]Kedros'!G35+'[2]Leontariou'!G35+'[2]1o Mouzakiou'!G35+'[2]2o Mouzakiou'!G35+'[2]2o Palama'!G35+'[2]Proastiou'!G35+'[2]1o Sofades'!G35+'[2]2o Sofades'!G35+'[2]Fanari'!G35+'[2]Itea'!G35+'[2]Magoula'!G35+'[2]Mataraga'!G35+'[2]Mitropoli'!G35+'[2]-'!G35)</f>
        <v>2</v>
      </c>
      <c r="H35" s="95">
        <f>SUM('[2]1o Kard'!H35+'[2]2o Kard'!H35+'[2]1o Palama'!H35+'[2]3o Kard'!H35+'[2]4o Kard'!H35+'[2]5o Kard'!H35+'[2]6o Kard'!H35+'[2]7o Kard'!H35+'[2]Karditsomagoulas'!H35+'[2]esperino'!H35+'[2]Mousiko'!H35+'[2]Agnanterou'!H35+'[2]Bragiana'!H35+'[2]Kallifoni'!H35+'[2]Kedros'!H35+'[2]Leontariou'!H35+'[2]1o Mouzakiou'!H35+'[2]2o Mouzakiou'!H35+'[2]2o Palama'!H35+'[2]Proastiou'!H35+'[2]1o Sofades'!H35+'[2]2o Sofades'!H35+'[2]Fanari'!H35+'[2]Itea'!H35+'[2]Magoula'!H35+'[2]Mataraga'!H35+'[2]Mitropoli'!H35+'[2]-'!H35)</f>
        <v>8</v>
      </c>
      <c r="I35" s="139"/>
      <c r="J35" s="139"/>
      <c r="K35" s="46">
        <f>SUM(G35)</f>
        <v>2</v>
      </c>
      <c r="L35" s="46">
        <f>SUM(H35)</f>
        <v>8</v>
      </c>
      <c r="M35" s="46">
        <f>SUM(K35,L35)</f>
        <v>10</v>
      </c>
    </row>
    <row r="36" spans="1:13" ht="25.5" customHeight="1">
      <c r="A36" s="204" t="s">
        <v>28</v>
      </c>
      <c r="B36" s="204"/>
      <c r="C36" s="204"/>
      <c r="D36" s="132"/>
      <c r="E36" s="47">
        <f aca="true" t="shared" si="7" ref="E36:M36">SUM(E8:E35)</f>
        <v>193</v>
      </c>
      <c r="F36" s="47">
        <f t="shared" si="7"/>
        <v>214</v>
      </c>
      <c r="G36" s="48">
        <f t="shared" si="7"/>
        <v>134</v>
      </c>
      <c r="H36" s="48">
        <f t="shared" si="7"/>
        <v>187</v>
      </c>
      <c r="I36" s="49">
        <f t="shared" si="7"/>
        <v>160</v>
      </c>
      <c r="J36" s="49">
        <f t="shared" si="7"/>
        <v>115</v>
      </c>
      <c r="K36" s="70">
        <f t="shared" si="7"/>
        <v>487</v>
      </c>
      <c r="L36" s="70">
        <f t="shared" si="7"/>
        <v>516</v>
      </c>
      <c r="M36" s="70">
        <f t="shared" si="7"/>
        <v>1003</v>
      </c>
    </row>
    <row r="37" spans="1:13" ht="25.5" customHeight="1">
      <c r="A37" s="204"/>
      <c r="B37" s="204"/>
      <c r="C37" s="204"/>
      <c r="D37" s="133" t="s">
        <v>25</v>
      </c>
      <c r="E37" s="50"/>
      <c r="F37" s="50"/>
      <c r="G37" s="50"/>
      <c r="H37" s="50"/>
      <c r="I37" s="49">
        <f>SUM(I23:I27)</f>
        <v>96</v>
      </c>
      <c r="J37" s="49">
        <f>SUM(J23:J27)</f>
        <v>60</v>
      </c>
      <c r="K37" s="46">
        <f aca="true" t="shared" si="8" ref="K37:L39">SUM(E37,G37,I37)</f>
        <v>96</v>
      </c>
      <c r="L37" s="46">
        <f t="shared" si="8"/>
        <v>60</v>
      </c>
      <c r="M37" s="46">
        <f>SUM(K37,L37)</f>
        <v>156</v>
      </c>
    </row>
    <row r="38" spans="1:13" ht="25.5" customHeight="1">
      <c r="A38" s="204"/>
      <c r="B38" s="204"/>
      <c r="C38" s="204"/>
      <c r="D38" s="133" t="s">
        <v>26</v>
      </c>
      <c r="E38" s="47">
        <f>SUM(E13:E17)</f>
        <v>96</v>
      </c>
      <c r="F38" s="47">
        <f>SUM(F13:F17)</f>
        <v>121</v>
      </c>
      <c r="G38" s="48">
        <f>SUM(G32:G35)</f>
        <v>72</v>
      </c>
      <c r="H38" s="48">
        <f>SUM(H32:H35)</f>
        <v>76</v>
      </c>
      <c r="I38" s="51"/>
      <c r="J38" s="51"/>
      <c r="K38" s="46">
        <f t="shared" si="8"/>
        <v>168</v>
      </c>
      <c r="L38" s="46">
        <f t="shared" si="8"/>
        <v>197</v>
      </c>
      <c r="M38" s="46">
        <f>SUM(K38,L38)</f>
        <v>365</v>
      </c>
    </row>
    <row r="39" spans="1:13" ht="25.5" customHeight="1">
      <c r="A39" s="204"/>
      <c r="B39" s="204"/>
      <c r="C39" s="204"/>
      <c r="D39" s="133" t="s">
        <v>27</v>
      </c>
      <c r="E39" s="47">
        <f>SUM(E8:E11)</f>
        <v>92</v>
      </c>
      <c r="F39" s="47">
        <f>SUM(F8:F11)</f>
        <v>93</v>
      </c>
      <c r="G39" s="48">
        <f>SUM(G28:G31)</f>
        <v>62</v>
      </c>
      <c r="H39" s="48">
        <f>SUM(H28:H31)</f>
        <v>111</v>
      </c>
      <c r="I39" s="49">
        <f>SUM(I18:I22)</f>
        <v>64</v>
      </c>
      <c r="J39" s="49">
        <f>SUM(J18:J22)</f>
        <v>55</v>
      </c>
      <c r="K39" s="46">
        <f t="shared" si="8"/>
        <v>218</v>
      </c>
      <c r="L39" s="46">
        <f t="shared" si="8"/>
        <v>259</v>
      </c>
      <c r="M39" s="46">
        <f>SUM(K39,L39)</f>
        <v>477</v>
      </c>
    </row>
    <row r="40" spans="1:13" s="69" customFormat="1" ht="25.5" customHeight="1">
      <c r="A40"/>
      <c r="B40" s="5"/>
      <c r="C40" s="5"/>
      <c r="D40"/>
      <c r="E40"/>
      <c r="F40"/>
      <c r="G40"/>
      <c r="H40"/>
      <c r="I40"/>
      <c r="J40"/>
      <c r="K40"/>
      <c r="L40"/>
      <c r="M40" s="6"/>
    </row>
    <row r="41" ht="25.5" customHeight="1"/>
    <row r="42" ht="103.5" customHeight="1"/>
    <row r="43" ht="51.7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56.25" customHeight="1"/>
    <row r="83" ht="32.25" customHeight="1"/>
    <row r="84" ht="32.25" customHeight="1"/>
    <row r="85" ht="32.25" customHeight="1"/>
    <row r="86" ht="32.25" customHeight="1"/>
    <row r="87" ht="32.2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</sheetData>
  <sheetProtection/>
  <mergeCells count="12">
    <mergeCell ref="A1:M1"/>
    <mergeCell ref="A2:M2"/>
    <mergeCell ref="A3:M3"/>
    <mergeCell ref="A4:M4"/>
    <mergeCell ref="A36:C39"/>
    <mergeCell ref="G5:H5"/>
    <mergeCell ref="I5:J5"/>
    <mergeCell ref="K5:M5"/>
    <mergeCell ref="E7:J7"/>
    <mergeCell ref="K6:L6"/>
    <mergeCell ref="B5:D5"/>
    <mergeCell ref="E5:F5"/>
  </mergeCells>
  <printOptions/>
  <pageMargins left="0.7874015748031497" right="0.7874015748031497" top="0.7874015748031497" bottom="0.7874015748031497" header="0.5118110236220472" footer="0.5118110236220472"/>
  <pageSetup orientation="landscape" paperSize="9" scale="60" r:id="rId1"/>
  <rowBreaks count="1" manualBreakCount="1">
    <brk id="1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W9"/>
  <sheetViews>
    <sheetView view="pageBreakPreview" zoomScaleSheetLayoutView="100" workbookViewId="0" topLeftCell="A1">
      <selection activeCell="A1" sqref="A1:W9"/>
    </sheetView>
  </sheetViews>
  <sheetFormatPr defaultColWidth="9.140625" defaultRowHeight="12.75"/>
  <cols>
    <col min="1" max="1" width="14.28125" style="64" customWidth="1"/>
    <col min="2" max="2" width="4.7109375" style="0" customWidth="1"/>
    <col min="3" max="3" width="5.8515625" style="0" customWidth="1"/>
    <col min="4" max="4" width="6.57421875" style="0" customWidth="1"/>
    <col min="5" max="5" width="6.00390625" style="0" customWidth="1"/>
    <col min="6" max="6" width="4.7109375" style="0" customWidth="1"/>
    <col min="7" max="7" width="5.7109375" style="0" customWidth="1"/>
    <col min="8" max="8" width="4.7109375" style="0" customWidth="1"/>
    <col min="9" max="9" width="5.7109375" style="0" customWidth="1"/>
    <col min="10" max="10" width="5.8515625" style="0" customWidth="1"/>
    <col min="11" max="11" width="6.57421875" style="0" customWidth="1"/>
    <col min="12" max="12" width="6.00390625" style="0" customWidth="1"/>
    <col min="13" max="13" width="4.7109375" style="0" customWidth="1"/>
    <col min="14" max="14" width="5.421875" style="0" customWidth="1"/>
    <col min="15" max="15" width="4.7109375" style="0" customWidth="1"/>
    <col min="16" max="16" width="5.28125" style="0" customWidth="1"/>
    <col min="17" max="17" width="5.8515625" style="0" customWidth="1"/>
    <col min="18" max="18" width="6.421875" style="0" customWidth="1"/>
    <col min="19" max="19" width="6.00390625" style="0" customWidth="1"/>
    <col min="20" max="20" width="4.7109375" style="0" customWidth="1"/>
    <col min="21" max="21" width="5.421875" style="0" customWidth="1"/>
    <col min="22" max="22" width="4.8515625" style="0" customWidth="1"/>
    <col min="23" max="23" width="5.421875" style="0" customWidth="1"/>
  </cols>
  <sheetData>
    <row r="1" spans="1:23" s="64" customFormat="1" ht="20.25">
      <c r="A1" s="219" t="s">
        <v>31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</row>
    <row r="2" spans="1:23" s="64" customFormat="1" ht="20.25">
      <c r="A2" s="222" t="s">
        <v>109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4"/>
    </row>
    <row r="3" spans="1:23" s="64" customFormat="1" ht="18">
      <c r="A3" s="225"/>
      <c r="B3" s="224"/>
      <c r="C3" s="226" t="s">
        <v>0</v>
      </c>
      <c r="D3" s="227"/>
      <c r="E3" s="227"/>
      <c r="F3" s="227"/>
      <c r="G3" s="227"/>
      <c r="H3" s="227"/>
      <c r="I3" s="228"/>
      <c r="J3" s="229" t="s">
        <v>1</v>
      </c>
      <c r="K3" s="230"/>
      <c r="L3" s="230"/>
      <c r="M3" s="230"/>
      <c r="N3" s="230"/>
      <c r="O3" s="230"/>
      <c r="P3" s="231"/>
      <c r="Q3" s="232" t="s">
        <v>2</v>
      </c>
      <c r="R3" s="233"/>
      <c r="S3" s="233"/>
      <c r="T3" s="233"/>
      <c r="U3" s="233"/>
      <c r="V3" s="233"/>
      <c r="W3" s="234"/>
    </row>
    <row r="4" spans="1:23" s="64" customFormat="1" ht="223.5" customHeight="1">
      <c r="A4" s="53" t="s">
        <v>3</v>
      </c>
      <c r="B4" s="54" t="s">
        <v>32</v>
      </c>
      <c r="C4" s="55" t="s">
        <v>101</v>
      </c>
      <c r="D4" s="56" t="s">
        <v>33</v>
      </c>
      <c r="E4" s="55" t="s">
        <v>34</v>
      </c>
      <c r="F4" s="216" t="s">
        <v>35</v>
      </c>
      <c r="G4" s="216"/>
      <c r="H4" s="216" t="s">
        <v>36</v>
      </c>
      <c r="I4" s="216"/>
      <c r="J4" s="55" t="s">
        <v>102</v>
      </c>
      <c r="K4" s="56" t="s">
        <v>33</v>
      </c>
      <c r="L4" s="55" t="s">
        <v>34</v>
      </c>
      <c r="M4" s="216" t="s">
        <v>35</v>
      </c>
      <c r="N4" s="216"/>
      <c r="O4" s="216" t="s">
        <v>36</v>
      </c>
      <c r="P4" s="216"/>
      <c r="Q4" s="55" t="s">
        <v>83</v>
      </c>
      <c r="R4" s="56" t="s">
        <v>33</v>
      </c>
      <c r="S4" s="55" t="s">
        <v>34</v>
      </c>
      <c r="T4" s="216" t="s">
        <v>35</v>
      </c>
      <c r="U4" s="216"/>
      <c r="V4" s="216" t="s">
        <v>36</v>
      </c>
      <c r="W4" s="216"/>
    </row>
    <row r="5" spans="1:23" ht="25.5" customHeight="1">
      <c r="A5" s="57" t="s">
        <v>37</v>
      </c>
      <c r="B5" s="52">
        <v>57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58">
        <v>285</v>
      </c>
      <c r="R5" s="52">
        <f>SUM(T5,V5)</f>
        <v>156</v>
      </c>
      <c r="S5" s="59">
        <f>R5/Q5</f>
        <v>0.5473684210526316</v>
      </c>
      <c r="T5" s="52">
        <v>96</v>
      </c>
      <c r="U5" s="59">
        <f>T5/R5</f>
        <v>0.6153846153846154</v>
      </c>
      <c r="V5" s="52">
        <v>60</v>
      </c>
      <c r="W5" s="59">
        <f>V5/R5</f>
        <v>0.38461538461538464</v>
      </c>
    </row>
    <row r="6" spans="1:23" ht="25.5" customHeight="1">
      <c r="A6" s="57" t="s">
        <v>38</v>
      </c>
      <c r="B6" s="52">
        <v>55</v>
      </c>
      <c r="C6" s="52">
        <v>275</v>
      </c>
      <c r="D6" s="60">
        <f>SUM(F6,H6)</f>
        <v>217</v>
      </c>
      <c r="E6" s="61">
        <f>D6/C6</f>
        <v>0.7890909090909091</v>
      </c>
      <c r="F6" s="60">
        <v>96</v>
      </c>
      <c r="G6" s="61">
        <f>F6/D6</f>
        <v>0.4423963133640553</v>
      </c>
      <c r="H6" s="60">
        <v>121</v>
      </c>
      <c r="I6" s="61">
        <f>H6/D6</f>
        <v>0.5576036866359447</v>
      </c>
      <c r="J6" s="60">
        <v>220</v>
      </c>
      <c r="K6" s="60">
        <f>SUM(M6,O6)</f>
        <v>148</v>
      </c>
      <c r="L6" s="61">
        <f>K6/J6</f>
        <v>0.6727272727272727</v>
      </c>
      <c r="M6" s="60">
        <v>72</v>
      </c>
      <c r="N6" s="61">
        <f>M6/K6</f>
        <v>0.4864864864864865</v>
      </c>
      <c r="O6" s="60">
        <v>76</v>
      </c>
      <c r="P6" s="61">
        <f>O6/K6</f>
        <v>0.5135135135135135</v>
      </c>
      <c r="Q6" s="68"/>
      <c r="R6" s="68"/>
      <c r="S6" s="68"/>
      <c r="T6" s="217"/>
      <c r="U6" s="218"/>
      <c r="V6" s="217"/>
      <c r="W6" s="218"/>
    </row>
    <row r="7" spans="1:23" ht="25.5" customHeight="1">
      <c r="A7" s="57" t="s">
        <v>39</v>
      </c>
      <c r="B7" s="52">
        <v>57</v>
      </c>
      <c r="C7" s="52">
        <v>285</v>
      </c>
      <c r="D7" s="60">
        <f>SUM(F7,H7)</f>
        <v>190</v>
      </c>
      <c r="E7" s="61">
        <f>D7/C7</f>
        <v>0.6666666666666666</v>
      </c>
      <c r="F7" s="60">
        <v>97</v>
      </c>
      <c r="G7" s="61">
        <f>F7/D7</f>
        <v>0.5105263157894737</v>
      </c>
      <c r="H7" s="60">
        <v>93</v>
      </c>
      <c r="I7" s="61">
        <f>H7/D7</f>
        <v>0.48947368421052634</v>
      </c>
      <c r="J7" s="60">
        <v>228</v>
      </c>
      <c r="K7" s="60">
        <f>SUM(M7,O7)</f>
        <v>173</v>
      </c>
      <c r="L7" s="61">
        <f>K7/J7</f>
        <v>0.7587719298245614</v>
      </c>
      <c r="M7" s="60">
        <v>62</v>
      </c>
      <c r="N7" s="61">
        <f>M7/K7</f>
        <v>0.3583815028901734</v>
      </c>
      <c r="O7" s="60">
        <v>111</v>
      </c>
      <c r="P7" s="61">
        <f>O7/K7</f>
        <v>0.6416184971098265</v>
      </c>
      <c r="Q7" s="60">
        <v>285</v>
      </c>
      <c r="R7" s="60">
        <f>SUM(T7,V7)</f>
        <v>119</v>
      </c>
      <c r="S7" s="61">
        <f>R7/Q7</f>
        <v>0.41754385964912283</v>
      </c>
      <c r="T7" s="60">
        <v>64</v>
      </c>
      <c r="U7" s="61">
        <f>T7/R7</f>
        <v>0.5378151260504201</v>
      </c>
      <c r="V7" s="60">
        <v>55</v>
      </c>
      <c r="W7" s="61">
        <f>V7/R7</f>
        <v>0.46218487394957986</v>
      </c>
    </row>
    <row r="8" spans="1:23" ht="25.5" customHeight="1">
      <c r="A8" s="62" t="s">
        <v>40</v>
      </c>
      <c r="B8" s="63"/>
      <c r="C8" s="52">
        <f>SUM(C6:C7)</f>
        <v>560</v>
      </c>
      <c r="D8" s="60">
        <f>SUM(D6:D7)</f>
        <v>407</v>
      </c>
      <c r="E8" s="61">
        <f>D8/C8</f>
        <v>0.7267857142857143</v>
      </c>
      <c r="F8" s="60">
        <f>SUM(F6:F7)</f>
        <v>193</v>
      </c>
      <c r="G8" s="61">
        <f>F8/D8</f>
        <v>0.4742014742014742</v>
      </c>
      <c r="H8" s="60">
        <f>SUM(H6:H7)</f>
        <v>214</v>
      </c>
      <c r="I8" s="61">
        <f>H8/D8</f>
        <v>0.5257985257985258</v>
      </c>
      <c r="J8" s="60">
        <f>SUM(J6:J7)</f>
        <v>448</v>
      </c>
      <c r="K8" s="60">
        <f>SUM(K6:K7)</f>
        <v>321</v>
      </c>
      <c r="L8" s="61">
        <f>K8/J8</f>
        <v>0.7165178571428571</v>
      </c>
      <c r="M8" s="60">
        <f>SUM(M6:M7)</f>
        <v>134</v>
      </c>
      <c r="N8" s="61">
        <f>M8/K8</f>
        <v>0.4174454828660436</v>
      </c>
      <c r="O8" s="60">
        <f>SUM(O6:O7)</f>
        <v>187</v>
      </c>
      <c r="P8" s="61">
        <f>O8/K8</f>
        <v>0.5825545171339563</v>
      </c>
      <c r="Q8" s="60">
        <f>SUM(Q5:Q7)</f>
        <v>570</v>
      </c>
      <c r="R8" s="60">
        <f>SUM(R5:R7)</f>
        <v>275</v>
      </c>
      <c r="S8" s="61">
        <f>R8/Q8</f>
        <v>0.4824561403508772</v>
      </c>
      <c r="T8" s="60">
        <f>SUM(T5:T7)</f>
        <v>160</v>
      </c>
      <c r="U8" s="61">
        <f>T8/R8</f>
        <v>0.5818181818181818</v>
      </c>
      <c r="V8" s="60">
        <f>SUM(V5:V7)</f>
        <v>115</v>
      </c>
      <c r="W8" s="61">
        <f>V8/R8</f>
        <v>0.41818181818181815</v>
      </c>
    </row>
    <row r="9" spans="1:23" ht="25.5" customHeight="1">
      <c r="A9" s="62" t="s">
        <v>84</v>
      </c>
      <c r="B9" s="52"/>
      <c r="C9" s="52">
        <f>SUM(C8,J8,Q8)</f>
        <v>1578</v>
      </c>
      <c r="D9" s="60">
        <f>SUM(D8,K8,R8)</f>
        <v>1003</v>
      </c>
      <c r="E9" s="61">
        <f>D9/C9</f>
        <v>0.6356147021546261</v>
      </c>
      <c r="F9" s="60">
        <f>SUM(F8,M8,T8)</f>
        <v>487</v>
      </c>
      <c r="G9" s="61">
        <f>F9/D9</f>
        <v>0.48554336989032904</v>
      </c>
      <c r="H9" s="60">
        <f>SUM(H8,O8,V8)</f>
        <v>516</v>
      </c>
      <c r="I9" s="61">
        <f>H9/D9</f>
        <v>0.514456630109671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</row>
  </sheetData>
  <sheetProtection/>
  <mergeCells count="14">
    <mergeCell ref="A1:W1"/>
    <mergeCell ref="A2:W2"/>
    <mergeCell ref="A3:B3"/>
    <mergeCell ref="C3:I3"/>
    <mergeCell ref="J3:P3"/>
    <mergeCell ref="Q3:W3"/>
    <mergeCell ref="T4:U4"/>
    <mergeCell ref="V4:W4"/>
    <mergeCell ref="T6:U6"/>
    <mergeCell ref="V6:W6"/>
    <mergeCell ref="F4:G4"/>
    <mergeCell ref="H4:I4"/>
    <mergeCell ref="M4:N4"/>
    <mergeCell ref="O4:P4"/>
  </mergeCells>
  <printOptions/>
  <pageMargins left="0.7480314960629921" right="0.7480314960629921" top="0.984251968503937" bottom="0.984251968503937" header="0.5118110236220472" footer="0.5118110236220472"/>
  <pageSetup fitToHeight="0" fitToWidth="2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R38"/>
  <sheetViews>
    <sheetView view="pageBreakPreview" zoomScale="75" zoomScaleNormal="75" zoomScaleSheetLayoutView="75" zoomScalePageLayoutView="0" workbookViewId="0" topLeftCell="A1">
      <selection activeCell="A1" sqref="A1:J38"/>
    </sheetView>
  </sheetViews>
  <sheetFormatPr defaultColWidth="9.140625" defaultRowHeight="12.75"/>
  <cols>
    <col min="1" max="1" width="52.421875" style="100" customWidth="1"/>
    <col min="2" max="2" width="15.8515625" style="117" bestFit="1" customWidth="1"/>
    <col min="3" max="3" width="7.421875" style="117" bestFit="1" customWidth="1"/>
    <col min="4" max="4" width="11.00390625" style="117" customWidth="1"/>
    <col min="5" max="5" width="9.421875" style="117" bestFit="1" customWidth="1"/>
    <col min="6" max="6" width="10.421875" style="117" bestFit="1" customWidth="1"/>
    <col min="7" max="7" width="9.421875" style="117" bestFit="1" customWidth="1"/>
    <col min="8" max="8" width="10.421875" style="117" bestFit="1" customWidth="1"/>
    <col min="9" max="9" width="9.28125" style="117" bestFit="1" customWidth="1"/>
    <col min="10" max="10" width="10.421875" style="117" bestFit="1" customWidth="1"/>
    <col min="11" max="18" width="9.140625" style="100" customWidth="1"/>
    <col min="19" max="16384" width="9.140625" style="105" customWidth="1"/>
  </cols>
  <sheetData>
    <row r="1" spans="1:10" ht="20.25">
      <c r="A1" s="250" t="s">
        <v>53</v>
      </c>
      <c r="B1" s="251"/>
      <c r="C1" s="251"/>
      <c r="D1" s="251"/>
      <c r="E1" s="251"/>
      <c r="F1" s="251"/>
      <c r="G1" s="251"/>
      <c r="H1" s="251"/>
      <c r="I1" s="251"/>
      <c r="J1" s="252"/>
    </row>
    <row r="2" spans="1:10" ht="20.25">
      <c r="A2" s="253" t="s">
        <v>110</v>
      </c>
      <c r="B2" s="254"/>
      <c r="C2" s="254"/>
      <c r="D2" s="254"/>
      <c r="E2" s="254"/>
      <c r="F2" s="254"/>
      <c r="G2" s="254"/>
      <c r="H2" s="254"/>
      <c r="I2" s="254"/>
      <c r="J2" s="255"/>
    </row>
    <row r="3" spans="1:10" ht="150" customHeight="1">
      <c r="A3" s="65" t="s">
        <v>41</v>
      </c>
      <c r="B3" s="65" t="s">
        <v>42</v>
      </c>
      <c r="C3" s="66" t="s">
        <v>3</v>
      </c>
      <c r="D3" s="66" t="s">
        <v>55</v>
      </c>
      <c r="E3" s="66" t="s">
        <v>43</v>
      </c>
      <c r="F3" s="66" t="s">
        <v>34</v>
      </c>
      <c r="G3" s="256" t="s">
        <v>44</v>
      </c>
      <c r="H3" s="257"/>
      <c r="I3" s="256" t="s">
        <v>45</v>
      </c>
      <c r="J3" s="257"/>
    </row>
    <row r="4" spans="1:10" ht="15">
      <c r="A4" s="76" t="s">
        <v>73</v>
      </c>
      <c r="B4" s="82" t="s">
        <v>12</v>
      </c>
      <c r="C4" s="82" t="s">
        <v>13</v>
      </c>
      <c r="D4" s="97">
        <v>57</v>
      </c>
      <c r="E4" s="101">
        <f>SUM(G4,I4)</f>
        <v>43</v>
      </c>
      <c r="F4" s="102">
        <f aca="true" t="shared" si="0" ref="F4:F37">E4/D4</f>
        <v>0.7543859649122807</v>
      </c>
      <c r="G4" s="124">
        <v>31</v>
      </c>
      <c r="H4" s="102">
        <f aca="true" t="shared" si="1" ref="H4:H37">G4/E4</f>
        <v>0.7209302325581395</v>
      </c>
      <c r="I4" s="98">
        <v>12</v>
      </c>
      <c r="J4" s="102">
        <f aca="true" t="shared" si="2" ref="J4:J37">I4/E4</f>
        <v>0.27906976744186046</v>
      </c>
    </row>
    <row r="5" spans="1:10" ht="15">
      <c r="A5" s="76" t="s">
        <v>74</v>
      </c>
      <c r="B5" s="82" t="s">
        <v>12</v>
      </c>
      <c r="C5" s="82" t="s">
        <v>13</v>
      </c>
      <c r="D5" s="97">
        <v>57</v>
      </c>
      <c r="E5" s="101">
        <f>SUM(G5,I5)</f>
        <v>43</v>
      </c>
      <c r="F5" s="102">
        <f t="shared" si="0"/>
        <v>0.7543859649122807</v>
      </c>
      <c r="G5" s="124">
        <v>32</v>
      </c>
      <c r="H5" s="102">
        <f t="shared" si="1"/>
        <v>0.7441860465116279</v>
      </c>
      <c r="I5" s="99">
        <v>11</v>
      </c>
      <c r="J5" s="102">
        <f t="shared" si="2"/>
        <v>0.2558139534883721</v>
      </c>
    </row>
    <row r="6" spans="1:10" ht="18" customHeight="1">
      <c r="A6" s="76" t="s">
        <v>75</v>
      </c>
      <c r="B6" s="82" t="s">
        <v>12</v>
      </c>
      <c r="C6" s="82" t="s">
        <v>13</v>
      </c>
      <c r="D6" s="97">
        <v>57</v>
      </c>
      <c r="E6" s="101">
        <f>SUM(G6,I6)</f>
        <v>25</v>
      </c>
      <c r="F6" s="102">
        <f t="shared" si="0"/>
        <v>0.43859649122807015</v>
      </c>
      <c r="G6" s="124">
        <v>11</v>
      </c>
      <c r="H6" s="102">
        <f t="shared" si="1"/>
        <v>0.44</v>
      </c>
      <c r="I6" s="99">
        <v>14</v>
      </c>
      <c r="J6" s="102">
        <f t="shared" si="2"/>
        <v>0.56</v>
      </c>
    </row>
    <row r="7" spans="1:10" ht="18.75" customHeight="1">
      <c r="A7" s="76" t="s">
        <v>97</v>
      </c>
      <c r="B7" s="82" t="s">
        <v>12</v>
      </c>
      <c r="C7" s="82" t="s">
        <v>13</v>
      </c>
      <c r="D7" s="97">
        <v>57</v>
      </c>
      <c r="E7" s="101">
        <f>SUM(G7,I7)</f>
        <v>24</v>
      </c>
      <c r="F7" s="102">
        <f t="shared" si="0"/>
        <v>0.42105263157894735</v>
      </c>
      <c r="G7" s="124">
        <v>13</v>
      </c>
      <c r="H7" s="102">
        <f t="shared" si="1"/>
        <v>0.5416666666666666</v>
      </c>
      <c r="I7" s="99">
        <v>11</v>
      </c>
      <c r="J7" s="102">
        <f t="shared" si="2"/>
        <v>0.4583333333333333</v>
      </c>
    </row>
    <row r="8" spans="1:10" ht="35.25" customHeight="1">
      <c r="A8" s="76" t="s">
        <v>76</v>
      </c>
      <c r="B8" s="82" t="s">
        <v>12</v>
      </c>
      <c r="C8" s="82" t="s">
        <v>13</v>
      </c>
      <c r="D8" s="97">
        <v>57</v>
      </c>
      <c r="E8" s="101">
        <f>SUM(G8,I8)</f>
        <v>21</v>
      </c>
      <c r="F8" s="102">
        <f t="shared" si="0"/>
        <v>0.3684210526315789</v>
      </c>
      <c r="G8" s="124">
        <v>9</v>
      </c>
      <c r="H8" s="102">
        <f t="shared" si="1"/>
        <v>0.42857142857142855</v>
      </c>
      <c r="I8" s="99">
        <v>12</v>
      </c>
      <c r="J8" s="102">
        <f t="shared" si="2"/>
        <v>0.5714285714285714</v>
      </c>
    </row>
    <row r="9" spans="1:18" ht="12.75">
      <c r="A9" s="244" t="s">
        <v>46</v>
      </c>
      <c r="B9" s="245"/>
      <c r="C9" s="246"/>
      <c r="D9" s="103">
        <f>SUM(D4:D8)</f>
        <v>285</v>
      </c>
      <c r="E9" s="103">
        <f>SUM(E4:E8)</f>
        <v>156</v>
      </c>
      <c r="F9" s="104">
        <f t="shared" si="0"/>
        <v>0.5473684210526316</v>
      </c>
      <c r="G9" s="103">
        <f>SUM(G4:G8)</f>
        <v>96</v>
      </c>
      <c r="H9" s="104">
        <f t="shared" si="1"/>
        <v>0.6153846153846154</v>
      </c>
      <c r="I9" s="103">
        <f>SUM(I4:I8)</f>
        <v>60</v>
      </c>
      <c r="J9" s="104">
        <f t="shared" si="2"/>
        <v>0.38461538461538464</v>
      </c>
      <c r="Q9" s="105"/>
      <c r="R9" s="105"/>
    </row>
    <row r="10" spans="1:10" ht="15">
      <c r="A10" s="76" t="s">
        <v>58</v>
      </c>
      <c r="B10" s="77" t="s">
        <v>9</v>
      </c>
      <c r="C10" s="77" t="s">
        <v>11</v>
      </c>
      <c r="D10" s="95">
        <v>55</v>
      </c>
      <c r="E10" s="106">
        <f aca="true" t="shared" si="3" ref="E10:E18">SUM(G10,I10)</f>
        <v>50</v>
      </c>
      <c r="F10" s="102">
        <f t="shared" si="0"/>
        <v>0.9090909090909091</v>
      </c>
      <c r="G10" s="93">
        <v>28</v>
      </c>
      <c r="H10" s="102">
        <f t="shared" si="1"/>
        <v>0.56</v>
      </c>
      <c r="I10" s="93">
        <v>22</v>
      </c>
      <c r="J10" s="102">
        <f t="shared" si="2"/>
        <v>0.44</v>
      </c>
    </row>
    <row r="11" spans="1:10" ht="15">
      <c r="A11" s="81" t="s">
        <v>59</v>
      </c>
      <c r="B11" s="77" t="s">
        <v>9</v>
      </c>
      <c r="C11" s="77" t="s">
        <v>11</v>
      </c>
      <c r="D11" s="95">
        <v>55</v>
      </c>
      <c r="E11" s="101">
        <f t="shared" si="3"/>
        <v>48</v>
      </c>
      <c r="F11" s="102">
        <f t="shared" si="0"/>
        <v>0.8727272727272727</v>
      </c>
      <c r="G11" s="93">
        <v>23</v>
      </c>
      <c r="H11" s="102">
        <f t="shared" si="1"/>
        <v>0.4791666666666667</v>
      </c>
      <c r="I11" s="93">
        <v>25</v>
      </c>
      <c r="J11" s="102">
        <f t="shared" si="2"/>
        <v>0.5208333333333334</v>
      </c>
    </row>
    <row r="12" spans="1:10" ht="12.75" customHeight="1">
      <c r="A12" s="81" t="s">
        <v>67</v>
      </c>
      <c r="B12" s="77" t="s">
        <v>9</v>
      </c>
      <c r="C12" s="77" t="s">
        <v>11</v>
      </c>
      <c r="D12" s="95">
        <v>55</v>
      </c>
      <c r="E12" s="107">
        <f t="shared" si="3"/>
        <v>33</v>
      </c>
      <c r="F12" s="102">
        <f t="shared" si="0"/>
        <v>0.6</v>
      </c>
      <c r="G12" s="93">
        <v>14</v>
      </c>
      <c r="H12" s="102">
        <f t="shared" si="1"/>
        <v>0.42424242424242425</v>
      </c>
      <c r="I12" s="93">
        <v>19</v>
      </c>
      <c r="J12" s="102">
        <f t="shared" si="2"/>
        <v>0.5757575757575758</v>
      </c>
    </row>
    <row r="13" spans="1:10" ht="15">
      <c r="A13" s="81" t="s">
        <v>95</v>
      </c>
      <c r="B13" s="77" t="s">
        <v>9</v>
      </c>
      <c r="C13" s="77" t="s">
        <v>11</v>
      </c>
      <c r="D13" s="95">
        <v>55</v>
      </c>
      <c r="E13" s="107">
        <f t="shared" si="3"/>
        <v>47</v>
      </c>
      <c r="F13" s="102">
        <f t="shared" si="0"/>
        <v>0.8545454545454545</v>
      </c>
      <c r="G13" s="94">
        <v>18</v>
      </c>
      <c r="H13" s="102">
        <f t="shared" si="1"/>
        <v>0.3829787234042553</v>
      </c>
      <c r="I13" s="94">
        <v>29</v>
      </c>
      <c r="J13" s="102">
        <f t="shared" si="2"/>
        <v>0.6170212765957447</v>
      </c>
    </row>
    <row r="14" spans="1:10" ht="15">
      <c r="A14" s="81" t="s">
        <v>68</v>
      </c>
      <c r="B14" s="77" t="s">
        <v>9</v>
      </c>
      <c r="C14" s="77" t="s">
        <v>11</v>
      </c>
      <c r="D14" s="95">
        <v>55</v>
      </c>
      <c r="E14" s="107">
        <f t="shared" si="3"/>
        <v>39</v>
      </c>
      <c r="F14" s="102">
        <f t="shared" si="0"/>
        <v>0.7090909090909091</v>
      </c>
      <c r="G14" s="94">
        <v>13</v>
      </c>
      <c r="H14" s="102">
        <f t="shared" si="1"/>
        <v>0.3333333333333333</v>
      </c>
      <c r="I14" s="94">
        <v>26</v>
      </c>
      <c r="J14" s="102">
        <f t="shared" si="2"/>
        <v>0.6666666666666666</v>
      </c>
    </row>
    <row r="15" spans="1:10" ht="30">
      <c r="A15" s="76" t="s">
        <v>79</v>
      </c>
      <c r="B15" s="118" t="s">
        <v>14</v>
      </c>
      <c r="C15" s="118" t="s">
        <v>11</v>
      </c>
      <c r="D15" s="95">
        <v>55</v>
      </c>
      <c r="E15" s="107">
        <f t="shared" si="3"/>
        <v>44</v>
      </c>
      <c r="F15" s="102">
        <f t="shared" si="0"/>
        <v>0.8</v>
      </c>
      <c r="G15" s="92">
        <v>24</v>
      </c>
      <c r="H15" s="102">
        <f t="shared" si="1"/>
        <v>0.5454545454545454</v>
      </c>
      <c r="I15" s="92">
        <v>20</v>
      </c>
      <c r="J15" s="102">
        <f t="shared" si="2"/>
        <v>0.45454545454545453</v>
      </c>
    </row>
    <row r="16" spans="1:10" ht="30">
      <c r="A16" s="76" t="s">
        <v>80</v>
      </c>
      <c r="B16" s="118" t="s">
        <v>14</v>
      </c>
      <c r="C16" s="118" t="s">
        <v>11</v>
      </c>
      <c r="D16" s="95">
        <v>55</v>
      </c>
      <c r="E16" s="107">
        <f t="shared" si="3"/>
        <v>49</v>
      </c>
      <c r="F16" s="102">
        <f t="shared" si="0"/>
        <v>0.8909090909090909</v>
      </c>
      <c r="G16" s="92">
        <v>28</v>
      </c>
      <c r="H16" s="102">
        <f t="shared" si="1"/>
        <v>0.5714285714285714</v>
      </c>
      <c r="I16" s="92">
        <v>21</v>
      </c>
      <c r="J16" s="102">
        <f t="shared" si="2"/>
        <v>0.42857142857142855</v>
      </c>
    </row>
    <row r="17" spans="1:10" ht="12.75" customHeight="1">
      <c r="A17" s="76" t="s">
        <v>81</v>
      </c>
      <c r="B17" s="118" t="s">
        <v>14</v>
      </c>
      <c r="C17" s="118" t="s">
        <v>11</v>
      </c>
      <c r="D17" s="95">
        <v>55</v>
      </c>
      <c r="E17" s="107">
        <f t="shared" si="3"/>
        <v>45</v>
      </c>
      <c r="F17" s="102">
        <f t="shared" si="0"/>
        <v>0.8181818181818182</v>
      </c>
      <c r="G17" s="92">
        <v>18</v>
      </c>
      <c r="H17" s="102">
        <f t="shared" si="1"/>
        <v>0.4</v>
      </c>
      <c r="I17" s="92">
        <v>27</v>
      </c>
      <c r="J17" s="102">
        <f t="shared" si="2"/>
        <v>0.6</v>
      </c>
    </row>
    <row r="18" spans="1:10" ht="33.75" customHeight="1">
      <c r="A18" s="76" t="s">
        <v>82</v>
      </c>
      <c r="B18" s="118" t="s">
        <v>14</v>
      </c>
      <c r="C18" s="118" t="s">
        <v>11</v>
      </c>
      <c r="D18" s="95">
        <v>55</v>
      </c>
      <c r="E18" s="107">
        <f t="shared" si="3"/>
        <v>10</v>
      </c>
      <c r="F18" s="102">
        <f t="shared" si="0"/>
        <v>0.18181818181818182</v>
      </c>
      <c r="G18" s="92">
        <v>2</v>
      </c>
      <c r="H18" s="102">
        <f t="shared" si="1"/>
        <v>0.2</v>
      </c>
      <c r="I18" s="92">
        <v>8</v>
      </c>
      <c r="J18" s="102">
        <f t="shared" si="2"/>
        <v>0.8</v>
      </c>
    </row>
    <row r="19" spans="1:18" ht="12.75">
      <c r="A19" s="244" t="s">
        <v>47</v>
      </c>
      <c r="B19" s="245"/>
      <c r="C19" s="246"/>
      <c r="D19" s="103">
        <f>SUM(D10:D18)</f>
        <v>495</v>
      </c>
      <c r="E19" s="103">
        <f>SUM(E10:E18)</f>
        <v>365</v>
      </c>
      <c r="F19" s="104">
        <f t="shared" si="0"/>
        <v>0.7373737373737373</v>
      </c>
      <c r="G19" s="103">
        <f>SUM(G10:G18)</f>
        <v>168</v>
      </c>
      <c r="H19" s="104">
        <f t="shared" si="1"/>
        <v>0.4602739726027397</v>
      </c>
      <c r="I19" s="103">
        <f>SUM(I10:I18)</f>
        <v>197</v>
      </c>
      <c r="J19" s="104">
        <f t="shared" si="2"/>
        <v>0.5397260273972603</v>
      </c>
      <c r="Q19" s="105"/>
      <c r="R19" s="105"/>
    </row>
    <row r="20" spans="1:10" ht="15">
      <c r="A20" s="144" t="s">
        <v>90</v>
      </c>
      <c r="B20" s="77" t="s">
        <v>9</v>
      </c>
      <c r="C20" s="78" t="s">
        <v>10</v>
      </c>
      <c r="D20" s="95">
        <v>57</v>
      </c>
      <c r="E20" s="106">
        <f aca="true" t="shared" si="4" ref="E20:E33">SUM(G20,I20)</f>
        <v>51</v>
      </c>
      <c r="F20" s="102">
        <f t="shared" si="0"/>
        <v>0.8947368421052632</v>
      </c>
      <c r="G20" s="93">
        <v>23</v>
      </c>
      <c r="H20" s="102">
        <f t="shared" si="1"/>
        <v>0.45098039215686275</v>
      </c>
      <c r="I20" s="93">
        <v>28</v>
      </c>
      <c r="J20" s="102">
        <f t="shared" si="2"/>
        <v>0.5490196078431373</v>
      </c>
    </row>
    <row r="21" spans="1:10" ht="15">
      <c r="A21" s="141" t="s">
        <v>91</v>
      </c>
      <c r="B21" s="77" t="s">
        <v>9</v>
      </c>
      <c r="C21" s="78" t="s">
        <v>10</v>
      </c>
      <c r="D21" s="97">
        <v>57</v>
      </c>
      <c r="E21" s="106">
        <f t="shared" si="4"/>
        <v>51</v>
      </c>
      <c r="F21" s="102">
        <f t="shared" si="0"/>
        <v>0.8947368421052632</v>
      </c>
      <c r="G21" s="93">
        <v>28</v>
      </c>
      <c r="H21" s="102">
        <f t="shared" si="1"/>
        <v>0.5490196078431373</v>
      </c>
      <c r="I21" s="93">
        <v>23</v>
      </c>
      <c r="J21" s="102">
        <f t="shared" si="2"/>
        <v>0.45098039215686275</v>
      </c>
    </row>
    <row r="22" spans="1:10" ht="30">
      <c r="A22" s="141" t="s">
        <v>92</v>
      </c>
      <c r="B22" s="80" t="s">
        <v>9</v>
      </c>
      <c r="C22" s="78" t="s">
        <v>10</v>
      </c>
      <c r="D22" s="97">
        <v>57</v>
      </c>
      <c r="E22" s="106">
        <f t="shared" si="4"/>
        <v>51</v>
      </c>
      <c r="F22" s="102">
        <f t="shared" si="0"/>
        <v>0.8947368421052632</v>
      </c>
      <c r="G22" s="93">
        <v>27</v>
      </c>
      <c r="H22" s="102">
        <f t="shared" si="1"/>
        <v>0.5294117647058824</v>
      </c>
      <c r="I22" s="93">
        <v>24</v>
      </c>
      <c r="J22" s="102">
        <f t="shared" si="2"/>
        <v>0.47058823529411764</v>
      </c>
    </row>
    <row r="23" spans="1:10" ht="30">
      <c r="A23" s="141" t="s">
        <v>93</v>
      </c>
      <c r="B23" s="80" t="s">
        <v>9</v>
      </c>
      <c r="C23" s="78" t="s">
        <v>10</v>
      </c>
      <c r="D23" s="97">
        <v>57</v>
      </c>
      <c r="E23" s="106">
        <f>SUM(G23,I23)</f>
        <v>32</v>
      </c>
      <c r="F23" s="102">
        <f>E23/D23</f>
        <v>0.5614035087719298</v>
      </c>
      <c r="G23" s="93">
        <v>14</v>
      </c>
      <c r="H23" s="102">
        <f t="shared" si="1"/>
        <v>0.4375</v>
      </c>
      <c r="I23" s="93">
        <v>18</v>
      </c>
      <c r="J23" s="102">
        <f t="shared" si="2"/>
        <v>0.5625</v>
      </c>
    </row>
    <row r="24" spans="1:10" ht="15">
      <c r="A24" s="141" t="s">
        <v>94</v>
      </c>
      <c r="B24" s="80" t="s">
        <v>9</v>
      </c>
      <c r="C24" s="78" t="s">
        <v>10</v>
      </c>
      <c r="D24" s="97">
        <v>57</v>
      </c>
      <c r="E24" s="106">
        <f>SUM(G24,I24)</f>
        <v>5</v>
      </c>
      <c r="F24" s="102">
        <f>E24/D24</f>
        <v>0.08771929824561403</v>
      </c>
      <c r="G24" s="93">
        <v>5</v>
      </c>
      <c r="H24" s="102">
        <f t="shared" si="1"/>
        <v>1</v>
      </c>
      <c r="I24" s="93">
        <v>0</v>
      </c>
      <c r="J24" s="102">
        <f t="shared" si="2"/>
        <v>0</v>
      </c>
    </row>
    <row r="25" spans="1:10" ht="15">
      <c r="A25" s="76" t="s">
        <v>69</v>
      </c>
      <c r="B25" s="82" t="s">
        <v>12</v>
      </c>
      <c r="C25" s="83" t="s">
        <v>10</v>
      </c>
      <c r="D25" s="97">
        <v>57</v>
      </c>
      <c r="E25" s="106">
        <f t="shared" si="4"/>
        <v>39</v>
      </c>
      <c r="F25" s="102">
        <f t="shared" si="0"/>
        <v>0.6842105263157895</v>
      </c>
      <c r="G25" s="79">
        <v>19</v>
      </c>
      <c r="H25" s="102">
        <f t="shared" si="1"/>
        <v>0.48717948717948717</v>
      </c>
      <c r="I25" s="79">
        <v>20</v>
      </c>
      <c r="J25" s="102">
        <f t="shared" si="2"/>
        <v>0.5128205128205128</v>
      </c>
    </row>
    <row r="26" spans="1:10" ht="15">
      <c r="A26" s="76" t="s">
        <v>70</v>
      </c>
      <c r="B26" s="84" t="s">
        <v>12</v>
      </c>
      <c r="C26" s="83" t="s">
        <v>10</v>
      </c>
      <c r="D26" s="97">
        <v>57</v>
      </c>
      <c r="E26" s="106">
        <f t="shared" si="4"/>
        <v>41</v>
      </c>
      <c r="F26" s="102">
        <f t="shared" si="0"/>
        <v>0.7192982456140351</v>
      </c>
      <c r="G26" s="79">
        <v>22</v>
      </c>
      <c r="H26" s="102">
        <f t="shared" si="1"/>
        <v>0.5365853658536586</v>
      </c>
      <c r="I26" s="79">
        <v>19</v>
      </c>
      <c r="J26" s="102">
        <f t="shared" si="2"/>
        <v>0.4634146341463415</v>
      </c>
    </row>
    <row r="27" spans="1:10" ht="15">
      <c r="A27" s="76" t="s">
        <v>71</v>
      </c>
      <c r="B27" s="84" t="s">
        <v>12</v>
      </c>
      <c r="C27" s="83" t="s">
        <v>10</v>
      </c>
      <c r="D27" s="97">
        <v>57</v>
      </c>
      <c r="E27" s="106">
        <f t="shared" si="4"/>
        <v>22</v>
      </c>
      <c r="F27" s="102">
        <f t="shared" si="0"/>
        <v>0.38596491228070173</v>
      </c>
      <c r="G27" s="79">
        <v>16</v>
      </c>
      <c r="H27" s="102">
        <f t="shared" si="1"/>
        <v>0.7272727272727273</v>
      </c>
      <c r="I27" s="79">
        <v>6</v>
      </c>
      <c r="J27" s="102">
        <f t="shared" si="2"/>
        <v>0.2727272727272727</v>
      </c>
    </row>
    <row r="28" spans="1:10" ht="15">
      <c r="A28" s="76" t="s">
        <v>96</v>
      </c>
      <c r="B28" s="84" t="s">
        <v>12</v>
      </c>
      <c r="C28" s="83" t="s">
        <v>10</v>
      </c>
      <c r="D28" s="97">
        <v>57</v>
      </c>
      <c r="E28" s="106">
        <f t="shared" si="4"/>
        <v>4</v>
      </c>
      <c r="F28" s="102">
        <f t="shared" si="0"/>
        <v>0.07017543859649122</v>
      </c>
      <c r="G28" s="79">
        <v>1</v>
      </c>
      <c r="H28" s="102">
        <f t="shared" si="1"/>
        <v>0.25</v>
      </c>
      <c r="I28" s="79">
        <v>3</v>
      </c>
      <c r="J28" s="102">
        <f t="shared" si="2"/>
        <v>0.75</v>
      </c>
    </row>
    <row r="29" spans="1:10" ht="30">
      <c r="A29" s="76" t="s">
        <v>72</v>
      </c>
      <c r="B29" s="84" t="s">
        <v>12</v>
      </c>
      <c r="C29" s="83" t="s">
        <v>10</v>
      </c>
      <c r="D29" s="97">
        <v>57</v>
      </c>
      <c r="E29" s="106">
        <f t="shared" si="4"/>
        <v>13</v>
      </c>
      <c r="F29" s="102">
        <f t="shared" si="0"/>
        <v>0.22807017543859648</v>
      </c>
      <c r="G29" s="79">
        <v>6</v>
      </c>
      <c r="H29" s="102">
        <f t="shared" si="1"/>
        <v>0.46153846153846156</v>
      </c>
      <c r="I29" s="79">
        <v>7</v>
      </c>
      <c r="J29" s="102">
        <f t="shared" si="2"/>
        <v>0.5384615384615384</v>
      </c>
    </row>
    <row r="30" spans="1:10" ht="45">
      <c r="A30" s="76" t="s">
        <v>98</v>
      </c>
      <c r="B30" s="85" t="s">
        <v>14</v>
      </c>
      <c r="C30" s="85" t="s">
        <v>10</v>
      </c>
      <c r="D30" s="97">
        <v>57</v>
      </c>
      <c r="E30" s="106">
        <f t="shared" si="4"/>
        <v>46</v>
      </c>
      <c r="F30" s="102">
        <f t="shared" si="0"/>
        <v>0.8070175438596491</v>
      </c>
      <c r="G30" s="98">
        <v>19</v>
      </c>
      <c r="H30" s="102">
        <f t="shared" si="1"/>
        <v>0.41304347826086957</v>
      </c>
      <c r="I30" s="98">
        <v>27</v>
      </c>
      <c r="J30" s="102">
        <f t="shared" si="2"/>
        <v>0.5869565217391305</v>
      </c>
    </row>
    <row r="31" spans="1:10" ht="30">
      <c r="A31" s="145" t="s">
        <v>99</v>
      </c>
      <c r="B31" s="85" t="s">
        <v>14</v>
      </c>
      <c r="C31" s="85" t="s">
        <v>10</v>
      </c>
      <c r="D31" s="97">
        <v>57</v>
      </c>
      <c r="E31" s="106">
        <f t="shared" si="4"/>
        <v>51</v>
      </c>
      <c r="F31" s="102">
        <f t="shared" si="0"/>
        <v>0.8947368421052632</v>
      </c>
      <c r="G31" s="98">
        <v>17</v>
      </c>
      <c r="H31" s="102">
        <f t="shared" si="1"/>
        <v>0.3333333333333333</v>
      </c>
      <c r="I31" s="98">
        <v>34</v>
      </c>
      <c r="J31" s="102">
        <f t="shared" si="2"/>
        <v>0.6666666666666666</v>
      </c>
    </row>
    <row r="32" spans="1:10" ht="28.5">
      <c r="A32" s="96" t="s">
        <v>77</v>
      </c>
      <c r="B32" s="85" t="s">
        <v>14</v>
      </c>
      <c r="C32" s="85" t="s">
        <v>10</v>
      </c>
      <c r="D32" s="97">
        <v>57</v>
      </c>
      <c r="E32" s="106">
        <f t="shared" si="4"/>
        <v>45</v>
      </c>
      <c r="F32" s="102">
        <f t="shared" si="0"/>
        <v>0.7894736842105263</v>
      </c>
      <c r="G32" s="98">
        <v>14</v>
      </c>
      <c r="H32" s="102">
        <f t="shared" si="1"/>
        <v>0.3111111111111111</v>
      </c>
      <c r="I32" s="98">
        <v>31</v>
      </c>
      <c r="J32" s="102">
        <f t="shared" si="2"/>
        <v>0.6888888888888889</v>
      </c>
    </row>
    <row r="33" spans="1:10" ht="45">
      <c r="A33" s="76" t="s">
        <v>78</v>
      </c>
      <c r="B33" s="85" t="s">
        <v>14</v>
      </c>
      <c r="C33" s="85" t="s">
        <v>10</v>
      </c>
      <c r="D33" s="97">
        <v>57</v>
      </c>
      <c r="E33" s="106">
        <f t="shared" si="4"/>
        <v>31</v>
      </c>
      <c r="F33" s="102">
        <f t="shared" si="0"/>
        <v>0.543859649122807</v>
      </c>
      <c r="G33" s="98">
        <v>12</v>
      </c>
      <c r="H33" s="102">
        <f t="shared" si="1"/>
        <v>0.3870967741935484</v>
      </c>
      <c r="I33" s="98">
        <v>19</v>
      </c>
      <c r="J33" s="102">
        <f t="shared" si="2"/>
        <v>0.6129032258064516</v>
      </c>
    </row>
    <row r="34" spans="1:10" ht="12.75">
      <c r="A34" s="244" t="s">
        <v>48</v>
      </c>
      <c r="B34" s="245"/>
      <c r="C34" s="246"/>
      <c r="D34" s="108">
        <f>SUM(D20:D33)</f>
        <v>798</v>
      </c>
      <c r="E34" s="108">
        <f>SUM(E20:E33)</f>
        <v>482</v>
      </c>
      <c r="F34" s="104">
        <f t="shared" si="0"/>
        <v>0.6040100250626567</v>
      </c>
      <c r="G34" s="108">
        <f>SUM(G20:G33)</f>
        <v>223</v>
      </c>
      <c r="H34" s="104">
        <f t="shared" si="1"/>
        <v>0.46265560165975106</v>
      </c>
      <c r="I34" s="108">
        <f>SUM(I20:I33)</f>
        <v>259</v>
      </c>
      <c r="J34" s="104">
        <f t="shared" si="2"/>
        <v>0.5373443983402489</v>
      </c>
    </row>
    <row r="35" spans="1:10" ht="12.75">
      <c r="A35" s="247" t="s">
        <v>49</v>
      </c>
      <c r="B35" s="248"/>
      <c r="C35" s="249"/>
      <c r="D35" s="109">
        <f>SUM(D34,D19,D9)</f>
        <v>1578</v>
      </c>
      <c r="E35" s="109">
        <f>SUM(E34,E19,E9)</f>
        <v>1003</v>
      </c>
      <c r="F35" s="110">
        <f t="shared" si="0"/>
        <v>0.6356147021546261</v>
      </c>
      <c r="G35" s="109">
        <f>SUM(G34,G19,G9)</f>
        <v>487</v>
      </c>
      <c r="H35" s="110">
        <f t="shared" si="1"/>
        <v>0.48554336989032904</v>
      </c>
      <c r="I35" s="109">
        <f>I34+I19+I9</f>
        <v>516</v>
      </c>
      <c r="J35" s="110">
        <f t="shared" si="2"/>
        <v>0.514456630109671</v>
      </c>
    </row>
    <row r="36" spans="1:10" ht="12.75">
      <c r="A36" s="235" t="s">
        <v>50</v>
      </c>
      <c r="B36" s="236"/>
      <c r="C36" s="237"/>
      <c r="D36" s="111">
        <f>SUM(D10:D14,D20:D23)</f>
        <v>503</v>
      </c>
      <c r="E36" s="111">
        <f>SUM(E10:E14,E20:E24)</f>
        <v>407</v>
      </c>
      <c r="F36" s="112">
        <f t="shared" si="0"/>
        <v>0.8091451292246521</v>
      </c>
      <c r="G36" s="111">
        <f>SUM(G10:G14,G20:G24)</f>
        <v>193</v>
      </c>
      <c r="H36" s="112">
        <f t="shared" si="1"/>
        <v>0.4742014742014742</v>
      </c>
      <c r="I36" s="111">
        <f>SUM(I10:I14,I20:I24)</f>
        <v>214</v>
      </c>
      <c r="J36" s="112">
        <f t="shared" si="2"/>
        <v>0.5257985257985258</v>
      </c>
    </row>
    <row r="37" spans="1:10" ht="12.75">
      <c r="A37" s="238" t="s">
        <v>51</v>
      </c>
      <c r="B37" s="239"/>
      <c r="C37" s="240"/>
      <c r="D37" s="113">
        <f>SUM(D15:D18,D30:D33)</f>
        <v>448</v>
      </c>
      <c r="E37" s="113">
        <f>SUM(E15:E18,E30:E33)</f>
        <v>321</v>
      </c>
      <c r="F37" s="114">
        <f t="shared" si="0"/>
        <v>0.7165178571428571</v>
      </c>
      <c r="G37" s="113">
        <f>SUM(G15:G18,G30:G33)</f>
        <v>134</v>
      </c>
      <c r="H37" s="114">
        <f t="shared" si="1"/>
        <v>0.4174454828660436</v>
      </c>
      <c r="I37" s="113">
        <f>SUM(I15:I18,I30:I33)</f>
        <v>187</v>
      </c>
      <c r="J37" s="114">
        <f t="shared" si="2"/>
        <v>0.5825545171339563</v>
      </c>
    </row>
    <row r="38" spans="1:10" ht="12.75">
      <c r="A38" s="241" t="s">
        <v>52</v>
      </c>
      <c r="B38" s="242"/>
      <c r="C38" s="243"/>
      <c r="D38" s="115">
        <f>SUM(D4:D8,D25:D29)</f>
        <v>570</v>
      </c>
      <c r="E38" s="115">
        <f>SUM(E4:E8,E25:E29)</f>
        <v>275</v>
      </c>
      <c r="F38" s="116">
        <f>E38/D38</f>
        <v>0.4824561403508772</v>
      </c>
      <c r="G38" s="115">
        <f>SUM(G4:G8,G25:G29)</f>
        <v>160</v>
      </c>
      <c r="H38" s="116">
        <f>G38/E38</f>
        <v>0.5818181818181818</v>
      </c>
      <c r="I38" s="115">
        <f>SUM(I4:I8,I25:I29)</f>
        <v>115</v>
      </c>
      <c r="J38" s="116">
        <f>I38/E38</f>
        <v>0.41818181818181815</v>
      </c>
    </row>
  </sheetData>
  <sheetProtection/>
  <mergeCells count="11">
    <mergeCell ref="A1:J1"/>
    <mergeCell ref="A2:J2"/>
    <mergeCell ref="G3:H3"/>
    <mergeCell ref="I3:J3"/>
    <mergeCell ref="A36:C36"/>
    <mergeCell ref="A37:C37"/>
    <mergeCell ref="A38:C38"/>
    <mergeCell ref="A9:C9"/>
    <mergeCell ref="A19:C19"/>
    <mergeCell ref="A34:C34"/>
    <mergeCell ref="A35:C35"/>
  </mergeCells>
  <printOptions/>
  <pageMargins left="0.75" right="0.75" top="0.88" bottom="0.84" header="0.5" footer="0.5"/>
  <pageSetup horizontalDpi="300" verticalDpi="300" orientation="landscape" paperSize="9" scale="90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N12"/>
  <sheetViews>
    <sheetView view="pageBreakPreview" zoomScaleNormal="75" zoomScaleSheetLayoutView="100" zoomScalePageLayoutView="0" workbookViewId="0" topLeftCell="A1">
      <selection activeCell="K17" sqref="K17"/>
    </sheetView>
  </sheetViews>
  <sheetFormatPr defaultColWidth="9.140625" defaultRowHeight="12.75"/>
  <cols>
    <col min="1" max="1" width="26.140625" style="0" customWidth="1"/>
    <col min="2" max="2" width="13.140625" style="5" customWidth="1"/>
    <col min="3" max="3" width="14.140625" style="5" customWidth="1"/>
    <col min="4" max="4" width="14.8515625" style="0" customWidth="1"/>
    <col min="5" max="5" width="12.421875" style="0" customWidth="1"/>
    <col min="6" max="6" width="13.421875" style="0" customWidth="1"/>
    <col min="7" max="7" width="12.140625" style="0" customWidth="1"/>
    <col min="8" max="8" width="12.7109375" style="0" customWidth="1"/>
    <col min="9" max="9" width="14.8515625" style="0" customWidth="1"/>
    <col min="10" max="10" width="14.28125" style="0" customWidth="1"/>
    <col min="11" max="11" width="14.140625" style="0" customWidth="1"/>
    <col min="13" max="13" width="9.57421875" style="6" customWidth="1"/>
  </cols>
  <sheetData>
    <row r="1" spans="1:14" ht="29.25" customHeight="1">
      <c r="A1" s="213" t="s">
        <v>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0"/>
      <c r="M1" s="20"/>
      <c r="N1" s="21"/>
    </row>
    <row r="2" spans="1:14" s="19" customFormat="1" ht="36.75" customHeight="1">
      <c r="A2" s="271" t="s">
        <v>107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146"/>
      <c r="M2" s="146"/>
      <c r="N2" s="22"/>
    </row>
    <row r="3" spans="1:14" ht="20.25">
      <c r="A3" s="269" t="s">
        <v>54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3"/>
      <c r="M3" s="23"/>
      <c r="N3" s="21"/>
    </row>
    <row r="4" spans="1:14" ht="20.25">
      <c r="A4" s="214" t="s">
        <v>30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3"/>
      <c r="M4" s="23"/>
      <c r="N4" s="21"/>
    </row>
    <row r="5" spans="1:14" ht="20.25">
      <c r="A5" s="259" t="s">
        <v>103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3"/>
      <c r="M5" s="23"/>
      <c r="N5" s="21"/>
    </row>
    <row r="6" spans="1:14" ht="20.25" customHeight="1">
      <c r="A6" s="260"/>
      <c r="B6" s="261"/>
      <c r="C6" s="262" t="s">
        <v>0</v>
      </c>
      <c r="D6" s="263"/>
      <c r="E6" s="263"/>
      <c r="F6" s="264" t="s">
        <v>1</v>
      </c>
      <c r="G6" s="265"/>
      <c r="H6" s="265"/>
      <c r="I6" s="266" t="s">
        <v>2</v>
      </c>
      <c r="J6" s="267"/>
      <c r="K6" s="267"/>
      <c r="L6" s="21"/>
      <c r="M6" s="24"/>
      <c r="N6" s="21"/>
    </row>
    <row r="7" spans="1:14" ht="106.5" customHeight="1">
      <c r="A7" s="25" t="s">
        <v>3</v>
      </c>
      <c r="B7" s="26" t="s">
        <v>19</v>
      </c>
      <c r="C7" s="27" t="s">
        <v>20</v>
      </c>
      <c r="D7" s="28" t="s">
        <v>4</v>
      </c>
      <c r="E7" s="29" t="s">
        <v>5</v>
      </c>
      <c r="F7" s="30" t="s">
        <v>20</v>
      </c>
      <c r="G7" s="31" t="s">
        <v>4</v>
      </c>
      <c r="H7" s="32" t="s">
        <v>5</v>
      </c>
      <c r="I7" s="33" t="s">
        <v>20</v>
      </c>
      <c r="J7" s="34" t="s">
        <v>4</v>
      </c>
      <c r="K7" s="35" t="s">
        <v>5</v>
      </c>
      <c r="L7" s="21"/>
      <c r="M7" s="24"/>
      <c r="N7" s="21"/>
    </row>
    <row r="8" spans="1:11" ht="25.5" customHeight="1">
      <c r="A8" s="36" t="s">
        <v>21</v>
      </c>
      <c r="B8" s="37">
        <v>57</v>
      </c>
      <c r="C8" s="258"/>
      <c r="D8" s="258"/>
      <c r="E8" s="258"/>
      <c r="F8" s="258"/>
      <c r="G8" s="258"/>
      <c r="H8" s="258"/>
      <c r="I8" s="38">
        <f>SUM(J8:K8)</f>
        <v>156</v>
      </c>
      <c r="J8" s="38">
        <v>96</v>
      </c>
      <c r="K8" s="38">
        <v>60</v>
      </c>
    </row>
    <row r="9" spans="1:11" ht="25.5" customHeight="1">
      <c r="A9" s="36" t="s">
        <v>22</v>
      </c>
      <c r="B9" s="37">
        <v>55</v>
      </c>
      <c r="C9" s="37">
        <f>SUM(D9:E9)</f>
        <v>217</v>
      </c>
      <c r="D9" s="37">
        <v>96</v>
      </c>
      <c r="E9" s="37">
        <v>121</v>
      </c>
      <c r="F9" s="38">
        <f>SUM(G9:H9)</f>
        <v>148</v>
      </c>
      <c r="G9" s="38">
        <v>72</v>
      </c>
      <c r="H9" s="38">
        <v>76</v>
      </c>
      <c r="I9" s="119"/>
      <c r="J9" s="119"/>
      <c r="K9" s="119"/>
    </row>
    <row r="10" spans="1:11" ht="25.5" customHeight="1">
      <c r="A10" s="36" t="s">
        <v>23</v>
      </c>
      <c r="B10" s="37">
        <v>57</v>
      </c>
      <c r="C10" s="37">
        <f>SUM(D10:E10)</f>
        <v>190</v>
      </c>
      <c r="D10" s="37">
        <v>97</v>
      </c>
      <c r="E10" s="37">
        <v>93</v>
      </c>
      <c r="F10" s="38">
        <f>SUM(G10:H10)</f>
        <v>173</v>
      </c>
      <c r="G10" s="38">
        <v>62</v>
      </c>
      <c r="H10" s="38">
        <v>111</v>
      </c>
      <c r="I10" s="38">
        <f>SUM(J10:K10)</f>
        <v>119</v>
      </c>
      <c r="J10" s="38">
        <v>64</v>
      </c>
      <c r="K10" s="38">
        <v>55</v>
      </c>
    </row>
    <row r="11" spans="1:11" ht="25.5" customHeight="1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25.5" customHeight="1">
      <c r="A12" s="122" t="s">
        <v>6</v>
      </c>
      <c r="B12" s="123">
        <f>SUM(B8,B9,B10)</f>
        <v>169</v>
      </c>
      <c r="C12" s="123">
        <f aca="true" t="shared" si="0" ref="C12:H12">SUM(C9,C10)</f>
        <v>407</v>
      </c>
      <c r="D12" s="123">
        <f t="shared" si="0"/>
        <v>193</v>
      </c>
      <c r="E12" s="123">
        <f t="shared" si="0"/>
        <v>214</v>
      </c>
      <c r="F12" s="123">
        <f t="shared" si="0"/>
        <v>321</v>
      </c>
      <c r="G12" s="123">
        <f t="shared" si="0"/>
        <v>134</v>
      </c>
      <c r="H12" s="123">
        <f t="shared" si="0"/>
        <v>187</v>
      </c>
      <c r="I12" s="123">
        <f>SUM(I8,I10)</f>
        <v>275</v>
      </c>
      <c r="J12" s="123">
        <f>SUM(J8,J10)</f>
        <v>160</v>
      </c>
      <c r="K12" s="123">
        <f>SUM(K8,K10)</f>
        <v>115</v>
      </c>
    </row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</sheetData>
  <sheetProtection/>
  <mergeCells count="10">
    <mergeCell ref="A1:K1"/>
    <mergeCell ref="A3:K3"/>
    <mergeCell ref="A4:K4"/>
    <mergeCell ref="A2:K2"/>
    <mergeCell ref="C8:H8"/>
    <mergeCell ref="A5:K5"/>
    <mergeCell ref="A6:B6"/>
    <mergeCell ref="C6:E6"/>
    <mergeCell ref="F6:H6"/>
    <mergeCell ref="I6:K6"/>
  </mergeCells>
  <printOptions/>
  <pageMargins left="0.75" right="0.75" top="1" bottom="1" header="0.5" footer="0.5"/>
  <pageSetup fitToHeight="0" fitToWidth="2"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ΕΚΦΕ Καεδίτσας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Πίνακας 4</dc:title>
  <dc:subject>Απολογισμός εργαστηρίων Φ.Ε. Γυμνασίων</dc:subject>
  <dc:creator>Σεραφείμ Μπίτσιος</dc:creator>
  <cp:keywords/>
  <dc:description/>
  <cp:lastModifiedBy>Σεραφείμ</cp:lastModifiedBy>
  <cp:lastPrinted>2009-06-19T14:08:53Z</cp:lastPrinted>
  <dcterms:created xsi:type="dcterms:W3CDTF">2004-12-16T09:29:43Z</dcterms:created>
  <dcterms:modified xsi:type="dcterms:W3CDTF">2010-06-14T21:11:10Z</dcterms:modified>
  <cp:category/>
  <cp:version/>
  <cp:contentType/>
  <cp:contentStatus/>
</cp:coreProperties>
</file>